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t\Desktop\"/>
    </mc:Choice>
  </mc:AlternateContent>
  <xr:revisionPtr revIDLastSave="0" documentId="8_{7FC7A8E2-7461-4B12-8C84-4F12EA036142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imulateur" sheetId="5" r:id="rId1"/>
    <sheet name="feuille de calcul" sheetId="4" state="hidden" r:id="rId2"/>
    <sheet name="Não casado " sheetId="1" state="hidden" r:id="rId3"/>
    <sheet name="Casado único titular " sheetId="2" state="hidden" r:id="rId4"/>
    <sheet name="Casado dois titulares 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5" l="1"/>
  <c r="AD7" i="4" l="1"/>
  <c r="A5" i="4"/>
  <c r="E38" i="4" s="1"/>
  <c r="J5" i="4"/>
  <c r="L43" i="4" s="1"/>
  <c r="S5" i="4"/>
  <c r="Y25" i="4" s="1"/>
  <c r="B32" i="4" l="1"/>
  <c r="F42" i="4"/>
  <c r="B16" i="4"/>
  <c r="G28" i="4"/>
  <c r="C16" i="4"/>
  <c r="B40" i="4"/>
  <c r="B24" i="4"/>
  <c r="F41" i="4"/>
  <c r="D35" i="4"/>
  <c r="E22" i="4"/>
  <c r="D8" i="4"/>
  <c r="E6" i="4"/>
  <c r="B36" i="4"/>
  <c r="B28" i="4"/>
  <c r="B20" i="4"/>
  <c r="B8" i="4"/>
  <c r="C40" i="4"/>
  <c r="G36" i="4"/>
  <c r="C32" i="4"/>
  <c r="F25" i="4"/>
  <c r="D19" i="4"/>
  <c r="G12" i="4"/>
  <c r="X41" i="4"/>
  <c r="P7" i="4"/>
  <c r="K39" i="4"/>
  <c r="K43" i="4"/>
  <c r="M42" i="4"/>
  <c r="N43" i="4"/>
  <c r="G6" i="4"/>
  <c r="C6" i="4"/>
  <c r="B38" i="4"/>
  <c r="B34" i="4"/>
  <c r="B30" i="4"/>
  <c r="B26" i="4"/>
  <c r="B22" i="4"/>
  <c r="B18" i="4"/>
  <c r="B12" i="4"/>
  <c r="E7" i="4"/>
  <c r="G40" i="4"/>
  <c r="D39" i="4"/>
  <c r="F37" i="4"/>
  <c r="C36" i="4"/>
  <c r="F33" i="4"/>
  <c r="E30" i="4"/>
  <c r="D27" i="4"/>
  <c r="C24" i="4"/>
  <c r="G20" i="4"/>
  <c r="F17" i="4"/>
  <c r="E14" i="4"/>
  <c r="D11" i="4"/>
  <c r="V36" i="4"/>
  <c r="B14" i="4"/>
  <c r="B10" i="4"/>
  <c r="G7" i="4"/>
  <c r="C7" i="4"/>
  <c r="D41" i="4"/>
  <c r="E40" i="4"/>
  <c r="F39" i="4"/>
  <c r="G38" i="4"/>
  <c r="C38" i="4"/>
  <c r="D37" i="4"/>
  <c r="E36" i="4"/>
  <c r="F35" i="4"/>
  <c r="E34" i="4"/>
  <c r="G32" i="4"/>
  <c r="D31" i="4"/>
  <c r="F29" i="4"/>
  <c r="C28" i="4"/>
  <c r="E26" i="4"/>
  <c r="G24" i="4"/>
  <c r="D23" i="4"/>
  <c r="F21" i="4"/>
  <c r="C20" i="4"/>
  <c r="E18" i="4"/>
  <c r="G16" i="4"/>
  <c r="D15" i="4"/>
  <c r="F13" i="4"/>
  <c r="C12" i="4"/>
  <c r="G9" i="4"/>
  <c r="T39" i="4"/>
  <c r="V31" i="4"/>
  <c r="N6" i="4"/>
  <c r="L7" i="4"/>
  <c r="M41" i="4"/>
  <c r="L36" i="4"/>
  <c r="P6" i="4"/>
  <c r="L6" i="4"/>
  <c r="N7" i="4"/>
  <c r="O42" i="4"/>
  <c r="K42" i="4"/>
  <c r="M40" i="4"/>
  <c r="O37" i="4"/>
  <c r="L33" i="4"/>
  <c r="K6" i="4"/>
  <c r="O6" i="4"/>
  <c r="M6" i="4"/>
  <c r="K7" i="4"/>
  <c r="O7" i="4"/>
  <c r="M7" i="4"/>
  <c r="P42" i="4"/>
  <c r="N42" i="4"/>
  <c r="L42" i="4"/>
  <c r="O41" i="4"/>
  <c r="K41" i="4"/>
  <c r="O39" i="4"/>
  <c r="M38" i="4"/>
  <c r="K37" i="4"/>
  <c r="P34" i="4"/>
  <c r="M28" i="4"/>
  <c r="P41" i="4"/>
  <c r="N41" i="4"/>
  <c r="L41" i="4"/>
  <c r="O40" i="4"/>
  <c r="K40" i="4"/>
  <c r="M39" i="4"/>
  <c r="O38" i="4"/>
  <c r="K38" i="4"/>
  <c r="M37" i="4"/>
  <c r="O36" i="4"/>
  <c r="N35" i="4"/>
  <c r="L34" i="4"/>
  <c r="K31" i="4"/>
  <c r="O25" i="4"/>
  <c r="P40" i="4"/>
  <c r="N40" i="4"/>
  <c r="L40" i="4"/>
  <c r="P39" i="4"/>
  <c r="N39" i="4"/>
  <c r="L39" i="4"/>
  <c r="P38" i="4"/>
  <c r="N38" i="4"/>
  <c r="L38" i="4"/>
  <c r="P37" i="4"/>
  <c r="N37" i="4"/>
  <c r="L37" i="4"/>
  <c r="P36" i="4"/>
  <c r="N36" i="4"/>
  <c r="P35" i="4"/>
  <c r="L35" i="4"/>
  <c r="N34" i="4"/>
  <c r="P33" i="4"/>
  <c r="M32" i="4"/>
  <c r="O29" i="4"/>
  <c r="K27" i="4"/>
  <c r="L23" i="4"/>
  <c r="M36" i="4"/>
  <c r="K36" i="4"/>
  <c r="O35" i="4"/>
  <c r="M35" i="4"/>
  <c r="K35" i="4"/>
  <c r="O34" i="4"/>
  <c r="M34" i="4"/>
  <c r="K34" i="4"/>
  <c r="N33" i="4"/>
  <c r="P32" i="4"/>
  <c r="O31" i="4"/>
  <c r="M30" i="4"/>
  <c r="K29" i="4"/>
  <c r="O27" i="4"/>
  <c r="M26" i="4"/>
  <c r="N24" i="4"/>
  <c r="N20" i="4"/>
  <c r="O33" i="4"/>
  <c r="M33" i="4"/>
  <c r="K33" i="4"/>
  <c r="O32" i="4"/>
  <c r="K32" i="4"/>
  <c r="M31" i="4"/>
  <c r="O30" i="4"/>
  <c r="K30" i="4"/>
  <c r="M29" i="4"/>
  <c r="O28" i="4"/>
  <c r="K28" i="4"/>
  <c r="M27" i="4"/>
  <c r="O26" i="4"/>
  <c r="K26" i="4"/>
  <c r="L25" i="4"/>
  <c r="P23" i="4"/>
  <c r="P21" i="4"/>
  <c r="O17" i="4"/>
  <c r="N32" i="4"/>
  <c r="L32" i="4"/>
  <c r="P31" i="4"/>
  <c r="N31" i="4"/>
  <c r="L31" i="4"/>
  <c r="P30" i="4"/>
  <c r="N30" i="4"/>
  <c r="L30" i="4"/>
  <c r="P29" i="4"/>
  <c r="N29" i="4"/>
  <c r="L29" i="4"/>
  <c r="P28" i="4"/>
  <c r="N28" i="4"/>
  <c r="L28" i="4"/>
  <c r="P27" i="4"/>
  <c r="N27" i="4"/>
  <c r="L27" i="4"/>
  <c r="P26" i="4"/>
  <c r="N26" i="4"/>
  <c r="L26" i="4"/>
  <c r="P25" i="4"/>
  <c r="N25" i="4"/>
  <c r="P24" i="4"/>
  <c r="L24" i="4"/>
  <c r="N23" i="4"/>
  <c r="N22" i="4"/>
  <c r="L21" i="4"/>
  <c r="O19" i="4"/>
  <c r="L14" i="4"/>
  <c r="M25" i="4"/>
  <c r="K25" i="4"/>
  <c r="O24" i="4"/>
  <c r="M24" i="4"/>
  <c r="K24" i="4"/>
  <c r="O23" i="4"/>
  <c r="M23" i="4"/>
  <c r="P22" i="4"/>
  <c r="L22" i="4"/>
  <c r="N21" i="4"/>
  <c r="P20" i="4"/>
  <c r="L20" i="4"/>
  <c r="K19" i="4"/>
  <c r="M16" i="4"/>
  <c r="N11" i="4"/>
  <c r="K23" i="4"/>
  <c r="O22" i="4"/>
  <c r="M22" i="4"/>
  <c r="K22" i="4"/>
  <c r="O21" i="4"/>
  <c r="M21" i="4"/>
  <c r="K21" i="4"/>
  <c r="O20" i="4"/>
  <c r="M20" i="4"/>
  <c r="K20" i="4"/>
  <c r="M19" i="4"/>
  <c r="M18" i="4"/>
  <c r="K17" i="4"/>
  <c r="N15" i="4"/>
  <c r="P12" i="4"/>
  <c r="L10" i="4"/>
  <c r="P19" i="4"/>
  <c r="N19" i="4"/>
  <c r="L19" i="4"/>
  <c r="O18" i="4"/>
  <c r="K18" i="4"/>
  <c r="M17" i="4"/>
  <c r="O16" i="4"/>
  <c r="K16" i="4"/>
  <c r="P14" i="4"/>
  <c r="N13" i="4"/>
  <c r="L12" i="4"/>
  <c r="P10" i="4"/>
  <c r="P8" i="4"/>
  <c r="N9" i="4"/>
  <c r="L8" i="4"/>
  <c r="B6" i="4"/>
  <c r="F6" i="4"/>
  <c r="D6" i="4"/>
  <c r="B41" i="4"/>
  <c r="B39" i="4"/>
  <c r="B37" i="4"/>
  <c r="B35" i="4"/>
  <c r="B33" i="4"/>
  <c r="B31" i="4"/>
  <c r="B29" i="4"/>
  <c r="B27" i="4"/>
  <c r="B25" i="4"/>
  <c r="B23" i="4"/>
  <c r="B21" i="4"/>
  <c r="B19" i="4"/>
  <c r="B17" i="4"/>
  <c r="B15" i="4"/>
  <c r="B13" i="4"/>
  <c r="B11" i="4"/>
  <c r="B9" i="4"/>
  <c r="B7" i="4"/>
  <c r="F7" i="4"/>
  <c r="D7" i="4"/>
  <c r="G41" i="4"/>
  <c r="E41" i="4"/>
  <c r="C41" i="4"/>
  <c r="F40" i="4"/>
  <c r="D40" i="4"/>
  <c r="G39" i="4"/>
  <c r="E39" i="4"/>
  <c r="C39" i="4"/>
  <c r="F38" i="4"/>
  <c r="D38" i="4"/>
  <c r="G37" i="4"/>
  <c r="E37" i="4"/>
  <c r="C37" i="4"/>
  <c r="F36" i="4"/>
  <c r="D36" i="4"/>
  <c r="G35" i="4"/>
  <c r="E35" i="4"/>
  <c r="G34" i="4"/>
  <c r="C34" i="4"/>
  <c r="D33" i="4"/>
  <c r="E32" i="4"/>
  <c r="F31" i="4"/>
  <c r="G30" i="4"/>
  <c r="C30" i="4"/>
  <c r="D29" i="4"/>
  <c r="E28" i="4"/>
  <c r="F27" i="4"/>
  <c r="G26" i="4"/>
  <c r="C26" i="4"/>
  <c r="D25" i="4"/>
  <c r="E24" i="4"/>
  <c r="F23" i="4"/>
  <c r="G22" i="4"/>
  <c r="C22" i="4"/>
  <c r="D21" i="4"/>
  <c r="E20" i="4"/>
  <c r="F19" i="4"/>
  <c r="G18" i="4"/>
  <c r="C18" i="4"/>
  <c r="D17" i="4"/>
  <c r="E16" i="4"/>
  <c r="F15" i="4"/>
  <c r="G14" i="4"/>
  <c r="C14" i="4"/>
  <c r="D13" i="4"/>
  <c r="E12" i="4"/>
  <c r="F11" i="4"/>
  <c r="F10" i="4"/>
  <c r="C9" i="4"/>
  <c r="U6" i="4"/>
  <c r="V40" i="4"/>
  <c r="X37" i="4"/>
  <c r="W34" i="4"/>
  <c r="P18" i="4"/>
  <c r="N18" i="4"/>
  <c r="L18" i="4"/>
  <c r="P17" i="4"/>
  <c r="N17" i="4"/>
  <c r="L17" i="4"/>
  <c r="P16" i="4"/>
  <c r="N16" i="4"/>
  <c r="L16" i="4"/>
  <c r="P15" i="4"/>
  <c r="L15" i="4"/>
  <c r="N14" i="4"/>
  <c r="P13" i="4"/>
  <c r="L13" i="4"/>
  <c r="N12" i="4"/>
  <c r="P11" i="4"/>
  <c r="L11" i="4"/>
  <c r="N10" i="4"/>
  <c r="P9" i="4"/>
  <c r="L9" i="4"/>
  <c r="N8" i="4"/>
  <c r="P43" i="4"/>
  <c r="U42" i="4"/>
  <c r="Y21" i="4"/>
  <c r="W24" i="4"/>
  <c r="U27" i="4"/>
  <c r="T30" i="4"/>
  <c r="W32" i="4"/>
  <c r="Y33" i="4"/>
  <c r="U35" i="4"/>
  <c r="T36" i="4"/>
  <c r="X36" i="4"/>
  <c r="V37" i="4"/>
  <c r="T38" i="4"/>
  <c r="X38" i="4"/>
  <c r="V39" i="4"/>
  <c r="T40" i="4"/>
  <c r="X40" i="4"/>
  <c r="V41" i="4"/>
  <c r="U7" i="4"/>
  <c r="Y7" i="4"/>
  <c r="W6" i="4"/>
  <c r="D42" i="4"/>
  <c r="B42" i="4"/>
  <c r="F8" i="4"/>
  <c r="E9" i="4"/>
  <c r="D10" i="4"/>
  <c r="C11" i="4"/>
  <c r="E11" i="4"/>
  <c r="G11" i="4"/>
  <c r="D12" i="4"/>
  <c r="F12" i="4"/>
  <c r="C13" i="4"/>
  <c r="E13" i="4"/>
  <c r="G13" i="4"/>
  <c r="D14" i="4"/>
  <c r="F14" i="4"/>
  <c r="C15" i="4"/>
  <c r="E15" i="4"/>
  <c r="G15" i="4"/>
  <c r="D16" i="4"/>
  <c r="F16" i="4"/>
  <c r="C17" i="4"/>
  <c r="E17" i="4"/>
  <c r="G17" i="4"/>
  <c r="D18" i="4"/>
  <c r="F18" i="4"/>
  <c r="C19" i="4"/>
  <c r="E19" i="4"/>
  <c r="G19" i="4"/>
  <c r="D20" i="4"/>
  <c r="F20" i="4"/>
  <c r="C21" i="4"/>
  <c r="E21" i="4"/>
  <c r="G21" i="4"/>
  <c r="D22" i="4"/>
  <c r="F22" i="4"/>
  <c r="C23" i="4"/>
  <c r="E23" i="4"/>
  <c r="G23" i="4"/>
  <c r="D24" i="4"/>
  <c r="F24" i="4"/>
  <c r="C25" i="4"/>
  <c r="E25" i="4"/>
  <c r="G25" i="4"/>
  <c r="D26" i="4"/>
  <c r="F26" i="4"/>
  <c r="C27" i="4"/>
  <c r="E27" i="4"/>
  <c r="G27" i="4"/>
  <c r="D28" i="4"/>
  <c r="F28" i="4"/>
  <c r="C29" i="4"/>
  <c r="E29" i="4"/>
  <c r="G29" i="4"/>
  <c r="D30" i="4"/>
  <c r="F30" i="4"/>
  <c r="C31" i="4"/>
  <c r="E31" i="4"/>
  <c r="G31" i="4"/>
  <c r="D32" i="4"/>
  <c r="F32" i="4"/>
  <c r="C33" i="4"/>
  <c r="E33" i="4"/>
  <c r="G33" i="4"/>
  <c r="D34" i="4"/>
  <c r="F34" i="4"/>
  <c r="C35" i="4"/>
  <c r="Y6" i="4"/>
  <c r="W7" i="4"/>
  <c r="T41" i="4"/>
  <c r="X39" i="4"/>
  <c r="V38" i="4"/>
  <c r="T37" i="4"/>
  <c r="X35" i="4"/>
  <c r="U33" i="4"/>
  <c r="X28" i="4"/>
  <c r="U23" i="4"/>
  <c r="U20" i="4"/>
  <c r="W17" i="4"/>
  <c r="U12" i="4"/>
  <c r="T6" i="4"/>
  <c r="X6" i="4"/>
  <c r="V6" i="4"/>
  <c r="T7" i="4"/>
  <c r="X7" i="4"/>
  <c r="V7" i="4"/>
  <c r="Y41" i="4"/>
  <c r="W41" i="4"/>
  <c r="U41" i="4"/>
  <c r="Y40" i="4"/>
  <c r="W40" i="4"/>
  <c r="U40" i="4"/>
  <c r="Y39" i="4"/>
  <c r="W39" i="4"/>
  <c r="U39" i="4"/>
  <c r="Y38" i="4"/>
  <c r="W38" i="4"/>
  <c r="U38" i="4"/>
  <c r="Y37" i="4"/>
  <c r="W37" i="4"/>
  <c r="U37" i="4"/>
  <c r="Y36" i="4"/>
  <c r="W36" i="4"/>
  <c r="U36" i="4"/>
  <c r="Y35" i="4"/>
  <c r="W35" i="4"/>
  <c r="Y34" i="4"/>
  <c r="U34" i="4"/>
  <c r="W33" i="4"/>
  <c r="Y32" i="4"/>
  <c r="T32" i="4"/>
  <c r="X30" i="4"/>
  <c r="V29" i="4"/>
  <c r="T28" i="4"/>
  <c r="W26" i="4"/>
  <c r="U25" i="4"/>
  <c r="Y23" i="4"/>
  <c r="W22" i="4"/>
  <c r="U21" i="4"/>
  <c r="Y18" i="4"/>
  <c r="Y14" i="4"/>
  <c r="W9" i="4"/>
  <c r="V35" i="4"/>
  <c r="T35" i="4"/>
  <c r="X34" i="4"/>
  <c r="V34" i="4"/>
  <c r="T34" i="4"/>
  <c r="X33" i="4"/>
  <c r="V33" i="4"/>
  <c r="T33" i="4"/>
  <c r="X32" i="4"/>
  <c r="V32" i="4"/>
  <c r="X31" i="4"/>
  <c r="T31" i="4"/>
  <c r="V30" i="4"/>
  <c r="X29" i="4"/>
  <c r="T29" i="4"/>
  <c r="V28" i="4"/>
  <c r="X27" i="4"/>
  <c r="Y26" i="4"/>
  <c r="U26" i="4"/>
  <c r="W25" i="4"/>
  <c r="Y24" i="4"/>
  <c r="U24" i="4"/>
  <c r="W23" i="4"/>
  <c r="Y22" i="4"/>
  <c r="U22" i="4"/>
  <c r="W21" i="4"/>
  <c r="Y20" i="4"/>
  <c r="W19" i="4"/>
  <c r="U18" i="4"/>
  <c r="U16" i="4"/>
  <c r="W13" i="4"/>
  <c r="Y10" i="4"/>
  <c r="U8" i="4"/>
  <c r="U32" i="4"/>
  <c r="Y31" i="4"/>
  <c r="W31" i="4"/>
  <c r="U31" i="4"/>
  <c r="Y30" i="4"/>
  <c r="W30" i="4"/>
  <c r="U30" i="4"/>
  <c r="Y29" i="4"/>
  <c r="W29" i="4"/>
  <c r="U29" i="4"/>
  <c r="Y28" i="4"/>
  <c r="W28" i="4"/>
  <c r="U28" i="4"/>
  <c r="Y27" i="4"/>
  <c r="W27" i="4"/>
  <c r="T27" i="4"/>
  <c r="X26" i="4"/>
  <c r="V26" i="4"/>
  <c r="T26" i="4"/>
  <c r="X25" i="4"/>
  <c r="V25" i="4"/>
  <c r="T25" i="4"/>
  <c r="X24" i="4"/>
  <c r="V24" i="4"/>
  <c r="T24" i="4"/>
  <c r="X23" i="4"/>
  <c r="V23" i="4"/>
  <c r="T23" i="4"/>
  <c r="X22" i="4"/>
  <c r="V22" i="4"/>
  <c r="T22" i="4"/>
  <c r="X21" i="4"/>
  <c r="V21" i="4"/>
  <c r="T21" i="4"/>
  <c r="W20" i="4"/>
  <c r="Y19" i="4"/>
  <c r="U19" i="4"/>
  <c r="W18" i="4"/>
  <c r="Y17" i="4"/>
  <c r="Y16" i="4"/>
  <c r="W15" i="4"/>
  <c r="U14" i="4"/>
  <c r="Y12" i="4"/>
  <c r="W11" i="4"/>
  <c r="U10" i="4"/>
  <c r="Y8" i="4"/>
  <c r="X42" i="4"/>
  <c r="V27" i="4"/>
  <c r="U17" i="4"/>
  <c r="W16" i="4"/>
  <c r="Y15" i="4"/>
  <c r="U15" i="4"/>
  <c r="W14" i="4"/>
  <c r="Y13" i="4"/>
  <c r="U13" i="4"/>
  <c r="W12" i="4"/>
  <c r="Y11" i="4"/>
  <c r="U11" i="4"/>
  <c r="W10" i="4"/>
  <c r="Y9" i="4"/>
  <c r="U9" i="4"/>
  <c r="W8" i="4"/>
  <c r="T42" i="4"/>
  <c r="V42" i="4"/>
  <c r="X20" i="4"/>
  <c r="V20" i="4"/>
  <c r="T20" i="4"/>
  <c r="X19" i="4"/>
  <c r="V19" i="4"/>
  <c r="T19" i="4"/>
  <c r="X18" i="4"/>
  <c r="V18" i="4"/>
  <c r="T18" i="4"/>
  <c r="X17" i="4"/>
  <c r="V17" i="4"/>
  <c r="T17" i="4"/>
  <c r="X16" i="4"/>
  <c r="V16" i="4"/>
  <c r="T16" i="4"/>
  <c r="X15" i="4"/>
  <c r="V15" i="4"/>
  <c r="T15" i="4"/>
  <c r="X14" i="4"/>
  <c r="V14" i="4"/>
  <c r="T14" i="4"/>
  <c r="X13" i="4"/>
  <c r="V13" i="4"/>
  <c r="T13" i="4"/>
  <c r="X12" i="4"/>
  <c r="V12" i="4"/>
  <c r="T12" i="4"/>
  <c r="X11" i="4"/>
  <c r="V11" i="4"/>
  <c r="T11" i="4"/>
  <c r="X10" i="4"/>
  <c r="V10" i="4"/>
  <c r="T10" i="4"/>
  <c r="X9" i="4"/>
  <c r="V9" i="4"/>
  <c r="T9" i="4"/>
  <c r="X8" i="4"/>
  <c r="V8" i="4"/>
  <c r="T8" i="4"/>
  <c r="Y42" i="4"/>
  <c r="W42" i="4"/>
  <c r="G10" i="4"/>
  <c r="E10" i="4"/>
  <c r="C10" i="4"/>
  <c r="F9" i="4"/>
  <c r="D9" i="4"/>
  <c r="G8" i="4"/>
  <c r="E8" i="4"/>
  <c r="C8" i="4"/>
  <c r="G42" i="4"/>
  <c r="E42" i="4"/>
  <c r="C42" i="4"/>
  <c r="O15" i="4"/>
  <c r="M15" i="4"/>
  <c r="K15" i="4"/>
  <c r="O14" i="4"/>
  <c r="M14" i="4"/>
  <c r="K14" i="4"/>
  <c r="O13" i="4"/>
  <c r="M13" i="4"/>
  <c r="K13" i="4"/>
  <c r="O12" i="4"/>
  <c r="M12" i="4"/>
  <c r="K12" i="4"/>
  <c r="O11" i="4"/>
  <c r="M11" i="4"/>
  <c r="K11" i="4"/>
  <c r="O10" i="4"/>
  <c r="M10" i="4"/>
  <c r="K10" i="4"/>
  <c r="O9" i="4"/>
  <c r="M9" i="4"/>
  <c r="K9" i="4"/>
  <c r="O8" i="4"/>
  <c r="M8" i="4"/>
  <c r="K8" i="4"/>
  <c r="O43" i="4"/>
  <c r="M43" i="4"/>
  <c r="E5" i="4" l="1"/>
  <c r="B5" i="4"/>
  <c r="I16" i="5" s="1"/>
  <c r="F5" i="4"/>
  <c r="G5" i="4"/>
  <c r="D5" i="4"/>
  <c r="C5" i="4"/>
  <c r="X5" i="4"/>
  <c r="Y5" i="4"/>
  <c r="U5" i="4"/>
  <c r="V5" i="4"/>
  <c r="T5" i="4"/>
  <c r="W5" i="4"/>
  <c r="M5" i="4"/>
  <c r="K5" i="4"/>
  <c r="P5" i="4"/>
  <c r="L5" i="4"/>
  <c r="N5" i="4"/>
  <c r="O5" i="4"/>
  <c r="I18" i="5" l="1"/>
  <c r="I15" i="5"/>
</calcChain>
</file>

<file path=xl/sharedStrings.xml><?xml version="1.0" encoding="utf-8"?>
<sst xmlns="http://schemas.openxmlformats.org/spreadsheetml/2006/main" count="43" uniqueCount="26">
  <si>
    <t>Remuneração Mensal Euros</t>
  </si>
  <si>
    <t>Número de dependentes</t>
  </si>
  <si>
    <t>Salaire Brut</t>
  </si>
  <si>
    <t>Salaire Net</t>
  </si>
  <si>
    <t>Nao casado</t>
  </si>
  <si>
    <t>Casado unico titular</t>
  </si>
  <si>
    <t>Casado dois titular</t>
  </si>
  <si>
    <t>Não Casado</t>
  </si>
  <si>
    <t>Sécurité social</t>
  </si>
  <si>
    <t>Taxes</t>
  </si>
  <si>
    <t>Sécurité Sociale</t>
  </si>
  <si>
    <t>Situation Maritale*</t>
  </si>
  <si>
    <t>Personnes  à charge*</t>
  </si>
  <si>
    <t>Vous avez le choix entre :</t>
  </si>
  <si>
    <t xml:space="preserve">Não Casado : </t>
  </si>
  <si>
    <t>Célibataire déclarant seul</t>
  </si>
  <si>
    <t xml:space="preserve">Casado unico titular : </t>
  </si>
  <si>
    <t xml:space="preserve">Déclaration conjointe avec </t>
  </si>
  <si>
    <t xml:space="preserve">un seul travailleur dans le </t>
  </si>
  <si>
    <t>foyer</t>
  </si>
  <si>
    <t xml:space="preserve">Casado dois titular : </t>
  </si>
  <si>
    <t xml:space="preserve">deux travailleur dans le </t>
  </si>
  <si>
    <t>Le nombre de personne</t>
  </si>
  <si>
    <t xml:space="preserve">déclaré en plus des </t>
  </si>
  <si>
    <t>travailleurs.</t>
  </si>
  <si>
    <t>Ex : Enfants, personne agée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</si>
</sst>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/>
    <xf numFmtId="0" fontId="0" fillId="0" borderId="9" xfId="0" applyBorder="1"/>
    <xf numFmtId="0" fontId="0" fillId="2" borderId="10" xfId="0" applyFill="1" applyBorder="1"/>
    <xf numFmtId="0" fontId="0" fillId="3" borderId="10" xfId="0" applyFill="1" applyBorder="1" applyAlignment="1">
      <alignment horizontal="center" vertical="center"/>
    </xf>
    <xf numFmtId="9" fontId="0" fillId="4" borderId="6" xfId="0" applyNumberFormat="1" applyFill="1" applyBorder="1"/>
    <xf numFmtId="0" fontId="0" fillId="4" borderId="8" xfId="0" applyFill="1" applyBorder="1"/>
    <xf numFmtId="0" fontId="0" fillId="4" borderId="3" xfId="0" applyFill="1" applyBorder="1"/>
    <xf numFmtId="10" fontId="0" fillId="4" borderId="6" xfId="0" applyNumberFormat="1" applyFill="1" applyBorder="1"/>
    <xf numFmtId="0" fontId="0" fillId="4" borderId="9" xfId="0" applyFill="1" applyBorder="1" applyAlignment="1">
      <alignment horizontal="center" vertical="center"/>
    </xf>
    <xf numFmtId="0" fontId="0" fillId="4" borderId="0" xfId="0" applyFill="1"/>
    <xf numFmtId="0" fontId="0" fillId="4" borderId="13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4" xfId="0" applyFill="1" applyBorder="1"/>
    <xf numFmtId="0" fontId="0" fillId="4" borderId="19" xfId="0" applyFill="1" applyBorder="1"/>
    <xf numFmtId="0" fontId="0" fillId="4" borderId="20" xfId="0" applyFill="1" applyBorder="1"/>
    <xf numFmtId="0" fontId="1" fillId="0" borderId="2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1" fillId="0" borderId="2" xfId="1" applyFont="1" applyBorder="1" applyAlignment="1">
      <alignment horizontal="right"/>
    </xf>
    <xf numFmtId="0" fontId="1" fillId="0" borderId="26" xfId="1" applyFont="1" applyBorder="1" applyAlignment="1">
      <alignment horizontal="right"/>
    </xf>
    <xf numFmtId="0" fontId="1" fillId="0" borderId="3" xfId="1" applyFont="1" applyBorder="1" applyAlignment="1">
      <alignment horizontal="right"/>
    </xf>
    <xf numFmtId="0" fontId="1" fillId="0" borderId="23" xfId="1" applyFont="1" applyBorder="1" applyAlignment="1">
      <alignment horizontal="right"/>
    </xf>
    <xf numFmtId="0" fontId="1" fillId="0" borderId="0" xfId="1" applyFont="1" applyAlignment="1">
      <alignment horizontal="right"/>
    </xf>
    <xf numFmtId="4" fontId="1" fillId="0" borderId="3" xfId="1" applyNumberFormat="1" applyFont="1" applyBorder="1" applyAlignment="1">
      <alignment horizontal="right"/>
    </xf>
    <xf numFmtId="2" fontId="1" fillId="0" borderId="2" xfId="1" applyNumberFormat="1" applyFont="1" applyBorder="1" applyAlignment="1">
      <alignment horizontal="right"/>
    </xf>
    <xf numFmtId="2" fontId="1" fillId="0" borderId="3" xfId="1" applyNumberFormat="1" applyFont="1" applyBorder="1" applyAlignment="1">
      <alignment horizontal="right"/>
    </xf>
    <xf numFmtId="4" fontId="1" fillId="0" borderId="24" xfId="1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1" applyNumberFormat="1" applyFont="1" applyAlignment="1">
      <alignment horizontal="right"/>
    </xf>
    <xf numFmtId="4" fontId="1" fillId="0" borderId="0" xfId="1" applyNumberFormat="1" applyFont="1" applyAlignment="1">
      <alignment horizontal="right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22"/>
  <sheetViews>
    <sheetView tabSelected="1" workbookViewId="0">
      <selection activeCell="D13" sqref="D13"/>
    </sheetView>
  </sheetViews>
  <sheetFormatPr baseColWidth="10" defaultColWidth="5.265625" defaultRowHeight="14.25" x14ac:dyDescent="0.45"/>
  <cols>
    <col min="3" max="3" width="11.265625" customWidth="1"/>
    <col min="4" max="4" width="11.3984375" customWidth="1"/>
    <col min="8" max="8" width="10.73046875" bestFit="1" customWidth="1"/>
    <col min="9" max="9" width="10.265625" customWidth="1"/>
    <col min="10" max="10" width="5.265625" customWidth="1"/>
    <col min="12" max="12" width="17.59765625" customWidth="1"/>
    <col min="13" max="13" width="25.3984375" customWidth="1"/>
  </cols>
  <sheetData>
    <row r="3" spans="3:18" ht="14.65" thickBot="1" x14ac:dyDescent="0.5"/>
    <row r="4" spans="3:18" ht="15" customHeight="1" x14ac:dyDescent="0.45">
      <c r="M4" s="41" t="s">
        <v>11</v>
      </c>
      <c r="N4" s="15" t="s">
        <v>13</v>
      </c>
      <c r="O4" s="16"/>
      <c r="P4" s="16"/>
      <c r="Q4" s="16"/>
      <c r="R4" s="17"/>
    </row>
    <row r="5" spans="3:18" ht="14.65" thickBot="1" x14ac:dyDescent="0.5">
      <c r="M5" s="42"/>
      <c r="N5" s="18" t="s">
        <v>14</v>
      </c>
      <c r="O5" s="14"/>
      <c r="P5" s="14"/>
      <c r="Q5" s="14"/>
      <c r="R5" s="19"/>
    </row>
    <row r="6" spans="3:18" x14ac:dyDescent="0.45">
      <c r="N6" s="18" t="s">
        <v>15</v>
      </c>
      <c r="O6" s="14"/>
      <c r="P6" s="14"/>
      <c r="Q6" s="14"/>
      <c r="R6" s="19"/>
    </row>
    <row r="7" spans="3:18" x14ac:dyDescent="0.45">
      <c r="N7" s="18"/>
      <c r="O7" s="14"/>
      <c r="P7" s="14"/>
      <c r="Q7" s="14"/>
      <c r="R7" s="19"/>
    </row>
    <row r="8" spans="3:18" x14ac:dyDescent="0.45">
      <c r="N8" s="18" t="s">
        <v>16</v>
      </c>
      <c r="O8" s="14"/>
      <c r="P8" s="14"/>
      <c r="Q8" s="14"/>
      <c r="R8" s="19"/>
    </row>
    <row r="9" spans="3:18" x14ac:dyDescent="0.45">
      <c r="N9" s="18" t="s">
        <v>17</v>
      </c>
      <c r="O9" s="14"/>
      <c r="P9" s="14"/>
      <c r="Q9" s="14"/>
      <c r="R9" s="19"/>
    </row>
    <row r="10" spans="3:18" x14ac:dyDescent="0.45">
      <c r="N10" s="18" t="s">
        <v>18</v>
      </c>
      <c r="O10" s="14"/>
      <c r="P10" s="14"/>
      <c r="Q10" s="14"/>
      <c r="R10" s="19"/>
    </row>
    <row r="11" spans="3:18" ht="14.65" thickBot="1" x14ac:dyDescent="0.5">
      <c r="N11" s="18" t="s">
        <v>19</v>
      </c>
      <c r="O11" s="14"/>
      <c r="P11" s="14"/>
      <c r="Q11" s="14"/>
      <c r="R11" s="19"/>
    </row>
    <row r="12" spans="3:18" ht="14.65" thickBot="1" x14ac:dyDescent="0.5">
      <c r="C12" s="6" t="s">
        <v>2</v>
      </c>
      <c r="D12" s="8">
        <v>1000</v>
      </c>
      <c r="H12" s="43" t="s">
        <v>10</v>
      </c>
      <c r="I12" s="9">
        <v>0.11</v>
      </c>
      <c r="N12" s="18"/>
      <c r="O12" s="14"/>
      <c r="P12" s="14"/>
      <c r="Q12" s="14"/>
      <c r="R12" s="19"/>
    </row>
    <row r="13" spans="3:18" ht="14.65" thickBot="1" x14ac:dyDescent="0.5">
      <c r="C13" s="5"/>
      <c r="D13" s="5"/>
      <c r="H13" s="44"/>
      <c r="I13" s="10">
        <f>D12*11/100</f>
        <v>110</v>
      </c>
      <c r="N13" s="18" t="s">
        <v>20</v>
      </c>
      <c r="O13" s="14"/>
      <c r="P13" s="14"/>
      <c r="Q13" s="14"/>
      <c r="R13" s="19"/>
    </row>
    <row r="14" spans="3:18" ht="14.65" thickBot="1" x14ac:dyDescent="0.5">
      <c r="C14" s="47" t="s">
        <v>11</v>
      </c>
      <c r="D14" s="49" t="s">
        <v>7</v>
      </c>
      <c r="H14" s="11"/>
      <c r="I14" s="11"/>
      <c r="N14" s="18" t="s">
        <v>17</v>
      </c>
      <c r="O14" s="14"/>
      <c r="P14" s="14"/>
      <c r="Q14" s="14"/>
      <c r="R14" s="19"/>
    </row>
    <row r="15" spans="3:18" ht="17.25" customHeight="1" thickBot="1" x14ac:dyDescent="0.5">
      <c r="C15" s="48"/>
      <c r="D15" s="50"/>
      <c r="H15" s="45" t="s">
        <v>9</v>
      </c>
      <c r="I15" s="12">
        <f>(I16/D12)</f>
        <v>0.11600000000000001</v>
      </c>
      <c r="N15" s="18" t="s">
        <v>21</v>
      </c>
      <c r="O15" s="14"/>
      <c r="P15" s="14"/>
      <c r="Q15" s="14"/>
      <c r="R15" s="19"/>
    </row>
    <row r="16" spans="3:18" ht="14.65" thickBot="1" x14ac:dyDescent="0.5">
      <c r="C16" s="5"/>
      <c r="D16" s="5"/>
      <c r="H16" s="46"/>
      <c r="I16" s="10">
        <f>D12-(IF(AND(D14='feuille de calcul'!AD1,Simulateur!D17=0),'feuille de calcul'!B5,0)+IF(AND(D14='feuille de calcul'!AD1,Simulateur!D17=1),'feuille de calcul'!C5,0)+IF(AND(D14='feuille de calcul'!AD1,Simulateur!D17=2),'feuille de calcul'!D5,0)+IF(AND(D14='feuille de calcul'!AD1,Simulateur!D17=3),'feuille de calcul'!E5,0)+IF(AND(D14='feuille de calcul'!AD1,Simulateur!D17=4),'feuille de calcul'!F5,0)+IF(AND(D14='feuille de calcul'!AD1,Simulateur!D17=5),'feuille de calcul'!G5,0)+IF(AND(D14='feuille de calcul'!AD2,Simulateur!D17=0),'feuille de calcul'!K5,0)+IF(AND(D14='feuille de calcul'!AD2,Simulateur!D17=1),'feuille de calcul'!L5,0)+IF(AND(D14='feuille de calcul'!AD2,Simulateur!D17=2),'feuille de calcul'!M5,0)+IF(AND(D14='feuille de calcul'!AD2,Simulateur!D17=3),'feuille de calcul'!N5,0)+IF(AND(D14='feuille de calcul'!AD2,Simulateur!D17=4),'feuille de calcul'!O5,0)+IF(AND(D14='feuille de calcul'!AD2,Simulateur!D17=5),'feuille de calcul'!P5,0)+IF(AND(D14='feuille de calcul'!AD3,Simulateur!D17=0),'feuille de calcul'!T5,0)+IF(AND(D14='feuille de calcul'!AD3,Simulateur!D17=1),'feuille de calcul'!U5,0)+IF(AND(D14='feuille de calcul'!AD3,Simulateur!D17=2),'feuille de calcul'!V5,0)+IF(AND(D14='feuille de calcul'!AD3,Simulateur!D17=3),'feuille de calcul'!W5,0)+IF(AND(D14='feuille de calcul'!AD3,Simulateur!D17=4),'feuille de calcul'!X5,0)+IF(AND(D14='feuille de calcul'!AD3,Simulateur!D17=5),'feuille de calcul'!Y5,0))</f>
        <v>116</v>
      </c>
      <c r="N16" s="20" t="s">
        <v>19</v>
      </c>
      <c r="O16" s="21"/>
      <c r="P16" s="21"/>
      <c r="Q16" s="21"/>
      <c r="R16" s="22"/>
    </row>
    <row r="17" spans="3:18" ht="14.65" thickBot="1" x14ac:dyDescent="0.5">
      <c r="C17" s="47" t="s">
        <v>12</v>
      </c>
      <c r="D17" s="49">
        <v>0</v>
      </c>
      <c r="H17" s="11"/>
      <c r="I17" s="5"/>
    </row>
    <row r="18" spans="3:18" ht="19.5" customHeight="1" thickBot="1" x14ac:dyDescent="0.5">
      <c r="C18" s="48"/>
      <c r="D18" s="50"/>
      <c r="H18" s="13" t="s">
        <v>3</v>
      </c>
      <c r="I18" s="7">
        <f>(IF(AND(D14='feuille de calcul'!AD1,Simulateur!D17=0),'feuille de calcul'!B5,0)+IF(AND(D14='feuille de calcul'!AD1,Simulateur!D17=1),'feuille de calcul'!C5,0)+IF(AND(D14='feuille de calcul'!AD1,Simulateur!D17=2),'feuille de calcul'!D5,0)+IF(AND(D14='feuille de calcul'!AD1,Simulateur!D17=3),'feuille de calcul'!E5,0)+IF(AND(D14='feuille de calcul'!AD1,Simulateur!D17=4),'feuille de calcul'!F5,0)+IF(AND(D14='feuille de calcul'!AD1,Simulateur!D17=5),'feuille de calcul'!G5,0)+IF(AND(D14='feuille de calcul'!AD2,Simulateur!D17=0),'feuille de calcul'!K5,0)+IF(AND(D14='feuille de calcul'!AD2,Simulateur!D17=1),'feuille de calcul'!L5,0)+IF(AND(D14='feuille de calcul'!AD2,Simulateur!D17=2),'feuille de calcul'!M5,0)+IF(AND(D14='feuille de calcul'!AD2,Simulateur!D17=3),'feuille de calcul'!N5,0)+IF(AND(D14='feuille de calcul'!AD2,Simulateur!D17=4),'feuille de calcul'!O5,0)+IF(AND(D14='feuille de calcul'!AD2,Simulateur!D17=5),'feuille de calcul'!P5,0)+IF(AND(D14='feuille de calcul'!AD3,Simulateur!D17=0),'feuille de calcul'!T5,0)+IF(AND(D14='feuille de calcul'!AD3,Simulateur!D17=1),'feuille de calcul'!U5,0)+IF(AND(D14='feuille de calcul'!AD3,Simulateur!D17=2),'feuille de calcul'!V5,0)+IF(AND(D14='feuille de calcul'!AD3,Simulateur!D17=3),'feuille de calcul'!W5,0)+IF(AND(D14='feuille de calcul'!AD3,Simulateur!D17=4),'feuille de calcul'!X5,0)+IF(AND(D14='feuille de calcul'!AD3,Simulateur!D17=5),'feuille de calcul'!Y5,0))-'feuille de calcul'!AD7</f>
        <v>774</v>
      </c>
    </row>
    <row r="19" spans="3:18" x14ac:dyDescent="0.45">
      <c r="M19" s="41" t="s">
        <v>12</v>
      </c>
      <c r="N19" s="15" t="s">
        <v>22</v>
      </c>
      <c r="O19" s="16"/>
      <c r="P19" s="16"/>
      <c r="Q19" s="16"/>
      <c r="R19" s="17"/>
    </row>
    <row r="20" spans="3:18" ht="14.65" thickBot="1" x14ac:dyDescent="0.5">
      <c r="M20" s="42"/>
      <c r="N20" s="18" t="s">
        <v>23</v>
      </c>
      <c r="O20" s="14"/>
      <c r="P20" s="14"/>
      <c r="Q20" s="14"/>
      <c r="R20" s="19"/>
    </row>
    <row r="21" spans="3:18" x14ac:dyDescent="0.45">
      <c r="N21" s="18" t="s">
        <v>24</v>
      </c>
      <c r="O21" s="14"/>
      <c r="P21" s="14"/>
      <c r="Q21" s="14"/>
      <c r="R21" s="19"/>
    </row>
    <row r="22" spans="3:18" ht="14.65" thickBot="1" x14ac:dyDescent="0.5">
      <c r="N22" s="20" t="s">
        <v>25</v>
      </c>
      <c r="O22" s="21"/>
      <c r="P22" s="21"/>
      <c r="Q22" s="21"/>
      <c r="R22" s="22"/>
    </row>
  </sheetData>
  <mergeCells count="8">
    <mergeCell ref="M19:M20"/>
    <mergeCell ref="M4:M5"/>
    <mergeCell ref="H12:H13"/>
    <mergeCell ref="H15:H16"/>
    <mergeCell ref="C14:C15"/>
    <mergeCell ref="D14:D15"/>
    <mergeCell ref="D17:D18"/>
    <mergeCell ref="C17:C18"/>
  </mergeCells>
  <pageMargins left="0.7" right="0.7" top="0.75" bottom="0.75" header="0.3" footer="0.3"/>
  <pageSetup paperSize="9" orientation="portrait" r:id="rId1"/>
  <picture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'feuille de calcul'!$AD$1:$AD$3</xm:f>
          </x14:formula1>
          <xm:sqref>D14</xm:sqref>
        </x14:dataValidation>
        <x14:dataValidation type="list" allowBlank="1" showInputMessage="1" showErrorMessage="1" xr:uid="{00000000-0002-0000-0000-000001000000}">
          <x14:formula1>
            <xm:f>'feuille de calcul'!$T$4:$Y$4</xm:f>
          </x14:formula1>
          <xm:sqref>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3"/>
  <sheetViews>
    <sheetView workbookViewId="0">
      <selection activeCell="B7" sqref="B7"/>
    </sheetView>
  </sheetViews>
  <sheetFormatPr baseColWidth="10" defaultColWidth="9.06640625" defaultRowHeight="14.25" x14ac:dyDescent="0.45"/>
  <cols>
    <col min="1" max="1" width="11.1328125" bestFit="1" customWidth="1"/>
    <col min="2" max="2" width="10.73046875" bestFit="1" customWidth="1"/>
    <col min="3" max="6" width="9.86328125" customWidth="1"/>
    <col min="7" max="7" width="10.86328125" customWidth="1"/>
    <col min="10" max="10" width="11.1328125" bestFit="1" customWidth="1"/>
    <col min="11" max="11" width="10.73046875" bestFit="1" customWidth="1"/>
    <col min="12" max="15" width="10.3984375" customWidth="1"/>
    <col min="16" max="16" width="12.265625" customWidth="1"/>
    <col min="19" max="19" width="11.1328125" bestFit="1" customWidth="1"/>
    <col min="20" max="20" width="10.73046875" bestFit="1" customWidth="1"/>
    <col min="21" max="25" width="11.1328125" customWidth="1"/>
  </cols>
  <sheetData>
    <row r="1" spans="1:30" x14ac:dyDescent="0.45">
      <c r="AD1" t="s">
        <v>7</v>
      </c>
    </row>
    <row r="2" spans="1:30" x14ac:dyDescent="0.45">
      <c r="A2" s="54" t="s">
        <v>4</v>
      </c>
      <c r="B2" s="54"/>
      <c r="C2" s="54"/>
      <c r="D2" s="54"/>
      <c r="E2" s="54"/>
      <c r="F2" s="54"/>
      <c r="G2" s="54"/>
      <c r="J2" s="54" t="s">
        <v>5</v>
      </c>
      <c r="K2" s="54"/>
      <c r="L2" s="54"/>
      <c r="M2" s="54"/>
      <c r="N2" s="54"/>
      <c r="O2" s="54"/>
      <c r="P2" s="54"/>
      <c r="S2" s="54" t="s">
        <v>6</v>
      </c>
      <c r="T2" s="54"/>
      <c r="U2" s="54"/>
      <c r="V2" s="54"/>
      <c r="W2" s="54"/>
      <c r="X2" s="54"/>
      <c r="Y2" s="54"/>
      <c r="AD2" t="s">
        <v>5</v>
      </c>
    </row>
    <row r="3" spans="1:30" x14ac:dyDescent="0.45">
      <c r="A3" s="1" t="s">
        <v>2</v>
      </c>
      <c r="B3" s="54" t="s">
        <v>3</v>
      </c>
      <c r="C3" s="54"/>
      <c r="D3" s="54"/>
      <c r="E3" s="54"/>
      <c r="F3" s="54"/>
      <c r="G3" s="54"/>
      <c r="J3" s="1" t="s">
        <v>2</v>
      </c>
      <c r="K3" s="54" t="s">
        <v>3</v>
      </c>
      <c r="L3" s="54"/>
      <c r="M3" s="54"/>
      <c r="N3" s="54"/>
      <c r="O3" s="54"/>
      <c r="P3" s="54"/>
      <c r="S3" s="1" t="s">
        <v>2</v>
      </c>
      <c r="T3" s="54" t="s">
        <v>3</v>
      </c>
      <c r="U3" s="54"/>
      <c r="V3" s="54"/>
      <c r="W3" s="54"/>
      <c r="X3" s="54"/>
      <c r="Y3" s="54"/>
      <c r="AD3" t="s">
        <v>6</v>
      </c>
    </row>
    <row r="4" spans="1:30" x14ac:dyDescent="0.45">
      <c r="A4" s="1"/>
      <c r="B4" s="1">
        <v>0</v>
      </c>
      <c r="C4" s="1">
        <v>1</v>
      </c>
      <c r="D4" s="1">
        <v>2</v>
      </c>
      <c r="E4" s="1">
        <v>3</v>
      </c>
      <c r="F4" s="1">
        <v>4</v>
      </c>
      <c r="G4" s="2">
        <v>5</v>
      </c>
      <c r="J4" s="1"/>
      <c r="K4" s="1">
        <v>0</v>
      </c>
      <c r="L4" s="1">
        <v>1</v>
      </c>
      <c r="M4" s="1">
        <v>2</v>
      </c>
      <c r="N4" s="1">
        <v>3</v>
      </c>
      <c r="O4" s="1">
        <v>4</v>
      </c>
      <c r="P4" s="2">
        <v>5</v>
      </c>
      <c r="S4" s="1"/>
      <c r="T4" s="1">
        <v>0</v>
      </c>
      <c r="U4" s="1">
        <v>1</v>
      </c>
      <c r="V4" s="1">
        <v>2</v>
      </c>
      <c r="W4" s="1">
        <v>3</v>
      </c>
      <c r="X4" s="1">
        <v>4</v>
      </c>
      <c r="Y4" s="2">
        <v>5</v>
      </c>
    </row>
    <row r="5" spans="1:30" x14ac:dyDescent="0.45">
      <c r="A5" s="3">
        <f>Simulateur!D12</f>
        <v>1000</v>
      </c>
      <c r="B5" s="4">
        <f>$A$5-((SUM(B6:B42)*100))</f>
        <v>884</v>
      </c>
      <c r="C5" s="4">
        <f t="shared" ref="C5:G5" si="0">$A$5-((SUM(C6:C42)*100))</f>
        <v>918</v>
      </c>
      <c r="D5" s="4">
        <f t="shared" si="0"/>
        <v>942</v>
      </c>
      <c r="E5" s="4">
        <f t="shared" si="0"/>
        <v>985</v>
      </c>
      <c r="F5" s="4">
        <f t="shared" si="0"/>
        <v>1000</v>
      </c>
      <c r="G5" s="4">
        <f t="shared" si="0"/>
        <v>1000</v>
      </c>
      <c r="J5" s="3">
        <f>Simulateur!D12</f>
        <v>1000</v>
      </c>
      <c r="K5" s="4">
        <f>$J$5-(SUM(K6:K42)*100)</f>
        <v>917</v>
      </c>
      <c r="L5" s="4">
        <f t="shared" ref="L5:P5" si="1">$J$5-(SUM(L6:L42)*100)</f>
        <v>944</v>
      </c>
      <c r="M5" s="4">
        <f t="shared" si="1"/>
        <v>962</v>
      </c>
      <c r="N5" s="4">
        <f t="shared" si="1"/>
        <v>989</v>
      </c>
      <c r="O5" s="4">
        <f t="shared" si="1"/>
        <v>1000</v>
      </c>
      <c r="P5" s="4">
        <f t="shared" si="1"/>
        <v>1000</v>
      </c>
      <c r="S5" s="3">
        <f>Simulateur!D12</f>
        <v>1000</v>
      </c>
      <c r="T5" s="4">
        <f>$S$5-(SUM(T6:T42)*100)</f>
        <v>884</v>
      </c>
      <c r="U5" s="4">
        <f t="shared" ref="U5:Y5" si="2">$S$5-(SUM(U6:U42)*100)</f>
        <v>911</v>
      </c>
      <c r="V5" s="4">
        <f t="shared" si="2"/>
        <v>919</v>
      </c>
      <c r="W5" s="4">
        <f t="shared" si="2"/>
        <v>947</v>
      </c>
      <c r="X5" s="4">
        <f t="shared" si="2"/>
        <v>955</v>
      </c>
      <c r="Y5" s="4">
        <f t="shared" si="2"/>
        <v>968</v>
      </c>
    </row>
    <row r="6" spans="1:30" x14ac:dyDescent="0.45">
      <c r="A6" s="51"/>
      <c r="B6" s="1">
        <f>(IF(AND(0&lt;=$A$5,$A$5&lt;'Não casado '!$A3),($A$5*('Não casado '!B3/100)),0))</f>
        <v>0</v>
      </c>
      <c r="C6" s="1">
        <f>(IF(AND(0&lt;=$A$5,$A$5&lt;'Não casado '!$A3),($A$5*('Não casado '!C3/100)),0))</f>
        <v>0</v>
      </c>
      <c r="D6" s="1">
        <f>(IF(AND(0&lt;=$A$5,$A$5&lt;'Não casado '!$A3),($A$5*('Não casado '!D3/100)),0))</f>
        <v>0</v>
      </c>
      <c r="E6" s="1">
        <f>(IF(AND(0&lt;=$A$5,$A$5&lt;'Não casado '!$A3),($A$5*('Não casado '!E3/100)),0))</f>
        <v>0</v>
      </c>
      <c r="F6" s="1">
        <f>(IF(AND(0&lt;=$A$5,$A$5&lt;'Não casado '!$A3),($A$5*('Não casado '!F3/100)),0))</f>
        <v>0</v>
      </c>
      <c r="G6" s="1">
        <f>(IF(AND(0&lt;=$A$5,$A$5&lt;'Não casado '!$A3),($A$5*('Não casado '!G3/100)),0))</f>
        <v>0</v>
      </c>
      <c r="J6" s="51"/>
      <c r="K6" s="1">
        <f>(IF(AND(0&lt;=$J$5,$J$5&lt;'Casado único titular '!$A3),($J$5*('Casado único titular '!B3/100)),0))</f>
        <v>0</v>
      </c>
      <c r="L6" s="1">
        <f>(IF(AND(0&lt;=$J$5,$J$5&lt;'Casado único titular '!$A3),($J$5*('Casado único titular '!C3/100)),0))</f>
        <v>0</v>
      </c>
      <c r="M6" s="1">
        <f>(IF(AND(0&lt;=$J$5,$J$5&lt;'Casado único titular '!$A3),($J$5*('Casado único titular '!D3/100)),0))</f>
        <v>0</v>
      </c>
      <c r="N6" s="1">
        <f>(IF(AND(0&lt;=$J$5,$J$5&lt;'Casado único titular '!$A3),($J$5*('Casado único titular '!E3/100)),0))</f>
        <v>0</v>
      </c>
      <c r="O6" s="1">
        <f>(IF(AND(0&lt;=$J$5,$J$5&lt;'Casado único titular '!$A3),($J$5*('Casado único titular '!F3/100)),0))</f>
        <v>0</v>
      </c>
      <c r="P6" s="1">
        <f>(IF(AND(0&lt;=$J$5,$J$5&lt;'Casado único titular '!$A3),($J$5*('Casado único titular '!G3/100)),0))</f>
        <v>0</v>
      </c>
      <c r="S6" s="51"/>
      <c r="T6" s="1">
        <f>(IF(AND(0&lt;=$S$5,$S$5&lt;'Casado dois titulares '!$A3),($S$5*('Casado dois titulares '!B3/100)),0))</f>
        <v>0</v>
      </c>
      <c r="U6" s="1">
        <f>(IF(AND(0&lt;=$S$5,$S$5&lt;'Casado dois titulares '!$A3),($S$5*('Casado dois titulares '!C3/100)),0))</f>
        <v>0</v>
      </c>
      <c r="V6" s="1">
        <f>(IF(AND(0&lt;=$S$5,$S$5&lt;'Casado dois titulares '!$A3),($S$5*('Casado dois titulares '!D3/100)),0))</f>
        <v>0</v>
      </c>
      <c r="W6" s="1">
        <f>(IF(AND(0&lt;=$S$5,$S$5&lt;'Casado dois titulares '!$A3),($S$5*('Casado dois titulares '!E3/100)),0))</f>
        <v>0</v>
      </c>
      <c r="X6" s="1">
        <f>(IF(AND(0&lt;=$S$5,$S$5&lt;'Casado dois titulares '!$A3),($S$5*('Casado dois titulares '!F3/100)),0))</f>
        <v>0</v>
      </c>
      <c r="Y6" s="1">
        <f>(IF(AND(0&lt;=$S$5,$S$5&lt;'Casado dois titulares '!$A3),($S$5*('Casado dois titulares '!G3/100)),0))</f>
        <v>0</v>
      </c>
      <c r="AD6" t="s">
        <v>8</v>
      </c>
    </row>
    <row r="7" spans="1:30" x14ac:dyDescent="0.45">
      <c r="A7" s="52"/>
      <c r="B7" s="1">
        <f>(IF(AND('Não casado '!$A3&lt;=$A$5,$A$5&lt;'Não casado '!$A4),($A$5*('Não casado '!B4/100)),0))</f>
        <v>0</v>
      </c>
      <c r="C7" s="1">
        <f>(IF(AND('Não casado '!$A3&lt;=$A$5,$A$5&lt;'Não casado '!$A4),($A$5*('Não casado '!C4/100)),0))</f>
        <v>0</v>
      </c>
      <c r="D7" s="1">
        <f>(IF(AND('Não casado '!$A3&lt;=$A$5,$A$5&lt;'Não casado '!$A4),($A$5*('Não casado '!D4/100)),0))</f>
        <v>0</v>
      </c>
      <c r="E7" s="1">
        <f>(IF(AND('Não casado '!$A3&lt;=$A$5,$A$5&lt;'Não casado '!$A4),($A$5*('Não casado '!E4/100)),0))</f>
        <v>0</v>
      </c>
      <c r="F7" s="1">
        <f>(IF(AND('Não casado '!$A3&lt;=$A$5,$A$5&lt;'Não casado '!$A4),($A$5*('Não casado '!F4/100)),0))</f>
        <v>0</v>
      </c>
      <c r="G7" s="1">
        <f>(IF(AND('Não casado '!$A3&lt;=$A$5,$A$5&lt;'Não casado '!$A4),($A$5*('Não casado '!G4/100)),0))</f>
        <v>0</v>
      </c>
      <c r="J7" s="52"/>
      <c r="K7" s="1">
        <f>(IF(AND('Casado único titular '!$A3&lt;=$J$5,$J$5&lt;'Casado único titular '!$A4),($J$5*('Casado único titular '!B4/100)),0))</f>
        <v>0</v>
      </c>
      <c r="L7" s="1">
        <f>(IF(AND('Casado único titular '!$A3&lt;=$J$5,$J$5&lt;'Casado único titular '!$A4),($J$5*('Casado único titular '!C4/100)),0))</f>
        <v>0</v>
      </c>
      <c r="M7" s="1">
        <f>(IF(AND('Casado único titular '!$A3&lt;=$J$5,$J$5&lt;'Casado único titular '!$A4),($J$5*('Casado único titular '!D4/100)),0))</f>
        <v>0</v>
      </c>
      <c r="N7" s="1">
        <f>(IF(AND('Casado único titular '!$A3&lt;=$J$5,$J$5&lt;'Casado único titular '!$A4),($J$5*('Casado único titular '!E4/100)),0))</f>
        <v>0</v>
      </c>
      <c r="O7" s="1">
        <f>(IF(AND('Casado único titular '!$A3&lt;=$J$5,$J$5&lt;'Casado único titular '!$A4),($J$5*('Casado único titular '!F4/100)),0))</f>
        <v>0</v>
      </c>
      <c r="P7" s="1">
        <f>(IF(AND('Casado único titular '!$A3&lt;=$J$5,$J$5&lt;'Casado único titular '!$A4),($J$5*('Casado único titular '!G4/100)),0))</f>
        <v>0</v>
      </c>
      <c r="S7" s="52"/>
      <c r="T7" s="1">
        <f>(IF(AND('Casado dois titulares '!$A3&lt;=$S$5,$S$5&lt;'Casado dois titulares '!$A4),($S$5*('Casado dois titulares '!B4/100)),0))</f>
        <v>0</v>
      </c>
      <c r="U7" s="1">
        <f>(IF(AND('Casado dois titulares '!$A3&lt;=$S$5,$S$5&lt;'Casado dois titulares '!$A4),($S$5*('Casado dois titulares '!C4/100)),0))</f>
        <v>0</v>
      </c>
      <c r="V7" s="1">
        <f>(IF(AND('Casado dois titulares '!$A3&lt;=$S$5,$S$5&lt;'Casado dois titulares '!$A4),($S$5*('Casado dois titulares '!D4/100)),0))</f>
        <v>0</v>
      </c>
      <c r="W7" s="1">
        <f>(IF(AND('Casado dois titulares '!$A3&lt;=$S$5,$S$5&lt;'Casado dois titulares '!$A4),($S$5*('Casado dois titulares '!E4/100)),0))</f>
        <v>0</v>
      </c>
      <c r="X7" s="1">
        <f>(IF(AND('Casado dois titulares '!$A3&lt;=$S$5,$S$5&lt;'Casado dois titulares '!$A4),($S$5*('Casado dois titulares '!F4/100)),0))</f>
        <v>0</v>
      </c>
      <c r="Y7" s="1">
        <f>(IF(AND('Casado dois titulares '!$A3&lt;=$S$5,$S$5&lt;'Casado dois titulares '!$A4),($S$5*('Casado dois titulares '!G4/100)),0))</f>
        <v>0</v>
      </c>
      <c r="AD7">
        <f>Simulateur!D12*0.11</f>
        <v>110</v>
      </c>
    </row>
    <row r="8" spans="1:30" x14ac:dyDescent="0.45">
      <c r="A8" s="52"/>
      <c r="B8" s="1">
        <f>(IF(AND('Não casado '!$A4&lt;=$A$5,$A$5&lt;'Não casado '!A5),($A$5*('Não casado '!B5/100)),0))</f>
        <v>0</v>
      </c>
      <c r="C8" s="1">
        <f>(IF(AND('Não casado '!$A4&lt;=$A$5,$A$5&lt;'Não casado '!$A5),($A$5*('Não casado '!C5/100)),0))</f>
        <v>0</v>
      </c>
      <c r="D8" s="1">
        <f>(IF(AND('Não casado '!$A4&lt;=$A$5,$A$5&lt;'Não casado '!$A5),($A$5*('Não casado '!D5/100)),0))</f>
        <v>0</v>
      </c>
      <c r="E8" s="1">
        <f>(IF(AND('Não casado '!$A4&lt;=$A$5,$A$5&lt;'Não casado '!$A5),($A$5*('Não casado '!E5/100)),0))</f>
        <v>0</v>
      </c>
      <c r="F8" s="1">
        <f>(IF(AND('Não casado '!$A4&lt;=$A$5,$A$5&lt;'Não casado '!$A5),($A$5*('Não casado '!F5/100)),0))</f>
        <v>0</v>
      </c>
      <c r="G8" s="1">
        <f>(IF(AND('Não casado '!$A4&lt;=$A$5,$A$5&lt;'Não casado '!$A5),($A$5*('Não casado '!G5/100)),0))</f>
        <v>0</v>
      </c>
      <c r="J8" s="52"/>
      <c r="K8" s="1">
        <f>(IF(AND('Casado único titular '!$A4&lt;=$J$5,$J$5&lt;'Casado único titular '!$A5),($J$5*('Casado único titular '!B5/100)),0))</f>
        <v>0</v>
      </c>
      <c r="L8" s="1">
        <f>(IF(AND('Casado único titular '!$A4&lt;=$J$5,$J$5&lt;'Casado único titular '!$A5),($J$5*('Casado único titular '!C5/100)),0))</f>
        <v>0</v>
      </c>
      <c r="M8" s="1">
        <f>(IF(AND('Casado único titular '!$A4&lt;=$J$5,$J$5&lt;'Casado único titular '!$A5),($J$5*('Casado único titular '!D5/100)),0))</f>
        <v>0</v>
      </c>
      <c r="N8" s="1">
        <f>(IF(AND('Casado único titular '!$A4&lt;=$J$5,$J$5&lt;'Casado único titular '!$A5),($J$5*('Casado único titular '!E5/100)),0))</f>
        <v>0</v>
      </c>
      <c r="O8" s="1">
        <f>(IF(AND('Casado único titular '!$A4&lt;=$J$5,$J$5&lt;'Casado único titular '!$A5),($J$5*('Casado único titular '!F5/100)),0))</f>
        <v>0</v>
      </c>
      <c r="P8" s="1">
        <f>(IF(AND('Casado único titular '!$A4&lt;=$J$5,$J$5&lt;'Casado único titular '!$A5),($J$5*('Casado único titular '!G5/100)),0))</f>
        <v>0</v>
      </c>
      <c r="S8" s="52"/>
      <c r="T8" s="1">
        <f>(IF(AND('Casado dois titulares '!$A4&lt;=$S$5,$S$5&lt;'Casado dois titulares '!$A5),($S$5*('Casado dois titulares '!B5/100)),0))</f>
        <v>0</v>
      </c>
      <c r="U8" s="1">
        <f>(IF(AND('Casado dois titulares '!$A4&lt;=$S$5,$S$5&lt;'Casado dois titulares '!$A5),($S$5*('Casado dois titulares '!C5/100)),0))</f>
        <v>0</v>
      </c>
      <c r="V8" s="1">
        <f>(IF(AND('Casado dois titulares '!$A4&lt;=$S$5,$S$5&lt;'Casado dois titulares '!$A5),($S$5*('Casado dois titulares '!D5/100)),0))</f>
        <v>0</v>
      </c>
      <c r="W8" s="1">
        <f>(IF(AND('Casado dois titulares '!$A4&lt;=$S$5,$S$5&lt;'Casado dois titulares '!$A5),($S$5*('Casado dois titulares '!E5/100)),0))</f>
        <v>0</v>
      </c>
      <c r="X8" s="1">
        <f>(IF(AND('Casado dois titulares '!$A4&lt;=$S$5,$S$5&lt;'Casado dois titulares '!$A5),($S$5*('Casado dois titulares '!F5/100)),0))</f>
        <v>0</v>
      </c>
      <c r="Y8" s="1">
        <f>(IF(AND('Casado dois titulares '!$A4&lt;=$S$5,$S$5&lt;'Casado dois titulares '!$A5),($S$5*('Casado dois titulares '!G5/100)),0))</f>
        <v>0</v>
      </c>
    </row>
    <row r="9" spans="1:30" x14ac:dyDescent="0.45">
      <c r="A9" s="52"/>
      <c r="B9" s="1">
        <f>(IF(AND('Não casado '!$A5&lt;=$A$5,$A$5&lt;'Não casado '!A6),($A$5*('Não casado '!B6/100)),0))</f>
        <v>0</v>
      </c>
      <c r="C9" s="1">
        <f>(IF(AND('Não casado '!$A5&lt;=$A$5,$A$5&lt;'Não casado '!$A6),($A$5*('Não casado '!C6/100)),0))</f>
        <v>0</v>
      </c>
      <c r="D9" s="1">
        <f>(IF(AND('Não casado '!$A5&lt;=$A$5,$A$5&lt;'Não casado '!$A6),($A$5*('Não casado '!D6/100)),0))</f>
        <v>0</v>
      </c>
      <c r="E9" s="1">
        <f>(IF(AND('Não casado '!$A5&lt;=$A$5,$A$5&lt;'Não casado '!$A6),($A$5*('Não casado '!E6/100)),0))</f>
        <v>0</v>
      </c>
      <c r="F9" s="1">
        <f>(IF(AND('Não casado '!$A5&lt;=$A$5,$A$5&lt;'Não casado '!$A6),($A$5*('Não casado '!F6/100)),0))</f>
        <v>0</v>
      </c>
      <c r="G9" s="1">
        <f>(IF(AND('Não casado '!$A5&lt;=$A$5,$A$5&lt;'Não casado '!$A6),($A$5*('Não casado '!G6/100)),0))</f>
        <v>0</v>
      </c>
      <c r="J9" s="52"/>
      <c r="K9" s="1">
        <f>(IF(AND('Casado único titular '!$A5&lt;=$J$5,$J$5&lt;'Casado único titular '!$A6),($J$5*('Casado único titular '!B6/100)),0))</f>
        <v>0</v>
      </c>
      <c r="L9" s="1">
        <f>(IF(AND('Casado único titular '!$A5&lt;=$J$5,$J$5&lt;'Casado único titular '!$A6),($J$5*('Casado único titular '!C6/100)),0))</f>
        <v>0</v>
      </c>
      <c r="M9" s="1">
        <f>(IF(AND('Casado único titular '!$A5&lt;=$J$5,$J$5&lt;'Casado único titular '!$A6),($J$5*('Casado único titular '!D6/100)),0))</f>
        <v>0</v>
      </c>
      <c r="N9" s="1">
        <f>(IF(AND('Casado único titular '!$A5&lt;=$J$5,$J$5&lt;'Casado único titular '!$A6),($J$5*('Casado único titular '!E6/100)),0))</f>
        <v>0</v>
      </c>
      <c r="O9" s="1">
        <f>(IF(AND('Casado único titular '!$A5&lt;=$J$5,$J$5&lt;'Casado único titular '!$A6),($J$5*('Casado único titular '!F6/100)),0))</f>
        <v>0</v>
      </c>
      <c r="P9" s="1">
        <f>(IF(AND('Casado único titular '!$A5&lt;=$J$5,$J$5&lt;'Casado único titular '!$A6),($J$5*('Casado único titular '!G6/100)),0))</f>
        <v>0</v>
      </c>
      <c r="S9" s="52"/>
      <c r="T9" s="1">
        <f>(IF(AND('Casado dois titulares '!$A5&lt;=$S$5,$S$5&lt;'Casado dois titulares '!$A6),($S$5*('Casado dois titulares '!B6/100)),0))</f>
        <v>0</v>
      </c>
      <c r="U9" s="1">
        <f>(IF(AND('Casado dois titulares '!$A5&lt;=$S$5,$S$5&lt;'Casado dois titulares '!$A6),($S$5*('Casado dois titulares '!C6/100)),0))</f>
        <v>0</v>
      </c>
      <c r="V9" s="1">
        <f>(IF(AND('Casado dois titulares '!$A5&lt;=$S$5,$S$5&lt;'Casado dois titulares '!$A6),($S$5*('Casado dois titulares '!D6/100)),0))</f>
        <v>0</v>
      </c>
      <c r="W9" s="1">
        <f>(IF(AND('Casado dois titulares '!$A5&lt;=$S$5,$S$5&lt;'Casado dois titulares '!$A6),($S$5*('Casado dois titulares '!E6/100)),0))</f>
        <v>0</v>
      </c>
      <c r="X9" s="1">
        <f>(IF(AND('Casado dois titulares '!$A5&lt;=$S$5,$S$5&lt;'Casado dois titulares '!$A6),($S$5*('Casado dois titulares '!F6/100)),0))</f>
        <v>0</v>
      </c>
      <c r="Y9" s="1">
        <f>(IF(AND('Casado dois titulares '!$A5&lt;=$S$5,$S$5&lt;'Casado dois titulares '!$A6),($S$5*('Casado dois titulares '!G6/100)),0))</f>
        <v>0</v>
      </c>
    </row>
    <row r="10" spans="1:30" x14ac:dyDescent="0.45">
      <c r="A10" s="52"/>
      <c r="B10" s="1">
        <f>(IF(AND('Não casado '!$A6&lt;=$A$5,$A$5&lt;'Não casado '!A7),($A$5*('Não casado '!B7/100)),0))</f>
        <v>0</v>
      </c>
      <c r="C10" s="1">
        <f>(IF(AND('Não casado '!$A6&lt;=$A$5,$A$5&lt;'Não casado '!$A7),($A$5*('Não casado '!C7/100)),0))</f>
        <v>0</v>
      </c>
      <c r="D10" s="1">
        <f>(IF(AND('Não casado '!$A6&lt;=$A$5,$A$5&lt;'Não casado '!$A7),($A$5*('Não casado '!D7/100)),0))</f>
        <v>0</v>
      </c>
      <c r="E10" s="1">
        <f>(IF(AND('Não casado '!$A6&lt;=$A$5,$A$5&lt;'Não casado '!$A7),($A$5*('Não casado '!E7/100)),0))</f>
        <v>0</v>
      </c>
      <c r="F10" s="1">
        <f>(IF(AND('Não casado '!$A6&lt;=$A$5,$A$5&lt;'Não casado '!$A7),($A$5*('Não casado '!F7/100)),0))</f>
        <v>0</v>
      </c>
      <c r="G10" s="1">
        <f>(IF(AND('Não casado '!$A6&lt;=$A$5,$A$5&lt;'Não casado '!$A7),($A$5*('Não casado '!G7/100)),0))</f>
        <v>0</v>
      </c>
      <c r="J10" s="52"/>
      <c r="K10" s="1">
        <f>(IF(AND('Casado único titular '!$A6&lt;=$J$5,$J$5&lt;'Casado único titular '!$A7),($J$5*('Casado único titular '!B7/100)),0))</f>
        <v>0</v>
      </c>
      <c r="L10" s="1">
        <f>(IF(AND('Casado único titular '!$A6&lt;=$J$5,$J$5&lt;'Casado único titular '!$A7),($J$5*('Casado único titular '!C7/100)),0))</f>
        <v>0</v>
      </c>
      <c r="M10" s="1">
        <f>(IF(AND('Casado único titular '!$A6&lt;=$J$5,$J$5&lt;'Casado único titular '!$A7),($J$5*('Casado único titular '!D7/100)),0))</f>
        <v>0</v>
      </c>
      <c r="N10" s="1">
        <f>(IF(AND('Casado único titular '!$A6&lt;=$J$5,$J$5&lt;'Casado único titular '!$A7),($J$5*('Casado único titular '!E7/100)),0))</f>
        <v>0</v>
      </c>
      <c r="O10" s="1">
        <f>(IF(AND('Casado único titular '!$A6&lt;=$J$5,$J$5&lt;'Casado único titular '!$A7),($J$5*('Casado único titular '!F7/100)),0))</f>
        <v>0</v>
      </c>
      <c r="P10" s="1">
        <f>(IF(AND('Casado único titular '!$A6&lt;=$J$5,$J$5&lt;'Casado único titular '!$A7),($J$5*('Casado único titular '!G7/100)),0))</f>
        <v>0</v>
      </c>
      <c r="S10" s="52"/>
      <c r="T10" s="1">
        <f>(IF(AND('Casado dois titulares '!$A6&lt;=$S$5,$S$5&lt;'Casado dois titulares '!$A7),($S$5*('Casado dois titulares '!B7/100)),0))</f>
        <v>0</v>
      </c>
      <c r="U10" s="1">
        <f>(IF(AND('Casado dois titulares '!$A6&lt;=$S$5,$S$5&lt;'Casado dois titulares '!$A7),($S$5*('Casado dois titulares '!C7/100)),0))</f>
        <v>0</v>
      </c>
      <c r="V10" s="1">
        <f>(IF(AND('Casado dois titulares '!$A6&lt;=$S$5,$S$5&lt;'Casado dois titulares '!$A7),($S$5*('Casado dois titulares '!D7/100)),0))</f>
        <v>0</v>
      </c>
      <c r="W10" s="1">
        <f>(IF(AND('Casado dois titulares '!$A6&lt;=$S$5,$S$5&lt;'Casado dois titulares '!$A7),($S$5*('Casado dois titulares '!E7/100)),0))</f>
        <v>0</v>
      </c>
      <c r="X10" s="1">
        <f>(IF(AND('Casado dois titulares '!$A6&lt;=$S$5,$S$5&lt;'Casado dois titulares '!$A7),($S$5*('Casado dois titulares '!F7/100)),0))</f>
        <v>0</v>
      </c>
      <c r="Y10" s="1">
        <f>(IF(AND('Casado dois titulares '!$A6&lt;=$S$5,$S$5&lt;'Casado dois titulares '!$A7),($S$5*('Casado dois titulares '!G7/100)),0))</f>
        <v>0</v>
      </c>
    </row>
    <row r="11" spans="1:30" x14ac:dyDescent="0.45">
      <c r="A11" s="52"/>
      <c r="B11" s="1">
        <f>(IF(AND('Não casado '!$A7&lt;=$A$5,$A$5&lt;'Não casado '!A8),($A$5*('Não casado '!B8/100)),0))</f>
        <v>0</v>
      </c>
      <c r="C11" s="1">
        <f>(IF(AND('Não casado '!$A7&lt;=$A$5,$A$5&lt;'Não casado '!$A8),($A$5*('Não casado '!C8/100)),0))</f>
        <v>0</v>
      </c>
      <c r="D11" s="1">
        <f>(IF(AND('Não casado '!$A7&lt;=$A$5,$A$5&lt;'Não casado '!$A8),($A$5*('Não casado '!D8/100)),0))</f>
        <v>0</v>
      </c>
      <c r="E11" s="1">
        <f>(IF(AND('Não casado '!$A7&lt;=$A$5,$A$5&lt;'Não casado '!$A8),($A$5*('Não casado '!E8/100)),0))</f>
        <v>0</v>
      </c>
      <c r="F11" s="1">
        <f>(IF(AND('Não casado '!$A7&lt;=$A$5,$A$5&lt;'Não casado '!$A8),($A$5*('Não casado '!F8/100)),0))</f>
        <v>0</v>
      </c>
      <c r="G11" s="1">
        <f>(IF(AND('Não casado '!$A7&lt;=$A$5,$A$5&lt;'Não casado '!$A8),($A$5*('Não casado '!G8/100)),0))</f>
        <v>0</v>
      </c>
      <c r="J11" s="52"/>
      <c r="K11" s="1">
        <f>(IF(AND('Casado único titular '!$A7&lt;=$J$5,$J$5&lt;'Casado único titular '!$A8),($J$5*('Casado único titular '!B8/100)),0))</f>
        <v>0</v>
      </c>
      <c r="L11" s="1">
        <f>(IF(AND('Casado único titular '!$A7&lt;=$J$5,$J$5&lt;'Casado único titular '!$A8),($J$5*('Casado único titular '!C8/100)),0))</f>
        <v>0</v>
      </c>
      <c r="M11" s="1">
        <f>(IF(AND('Casado único titular '!$A7&lt;=$J$5,$J$5&lt;'Casado único titular '!$A8),($J$5*('Casado único titular '!D8/100)),0))</f>
        <v>0</v>
      </c>
      <c r="N11" s="1">
        <f>(IF(AND('Casado único titular '!$A7&lt;=$J$5,$J$5&lt;'Casado único titular '!$A8),($J$5*('Casado único titular '!E8/100)),0))</f>
        <v>0</v>
      </c>
      <c r="O11" s="1">
        <f>(IF(AND('Casado único titular '!$A7&lt;=$J$5,$J$5&lt;'Casado único titular '!$A8),($J$5*('Casado único titular '!F8/100)),0))</f>
        <v>0</v>
      </c>
      <c r="P11" s="1">
        <f>(IF(AND('Casado único titular '!$A7&lt;=$J$5,$J$5&lt;'Casado único titular '!$A8),($J$5*('Casado único titular '!G8/100)),0))</f>
        <v>0</v>
      </c>
      <c r="S11" s="52"/>
      <c r="T11" s="1">
        <f>(IF(AND('Casado dois titulares '!$A7&lt;=$S$5,$S$5&lt;'Casado dois titulares '!$A8),($S$5*('Casado dois titulares '!B8/100)),0))</f>
        <v>0</v>
      </c>
      <c r="U11" s="1">
        <f>(IF(AND('Casado dois titulares '!$A7&lt;=$S$5,$S$5&lt;'Casado dois titulares '!$A8),($S$5*('Casado dois titulares '!C8/100)),0))</f>
        <v>0</v>
      </c>
      <c r="V11" s="1">
        <f>(IF(AND('Casado dois titulares '!$A7&lt;=$S$5,$S$5&lt;'Casado dois titulares '!$A8),($S$5*('Casado dois titulares '!D8/100)),0))</f>
        <v>0</v>
      </c>
      <c r="W11" s="1">
        <f>(IF(AND('Casado dois titulares '!$A7&lt;=$S$5,$S$5&lt;'Casado dois titulares '!$A8),($S$5*('Casado dois titulares '!E8/100)),0))</f>
        <v>0</v>
      </c>
      <c r="X11" s="1">
        <f>(IF(AND('Casado dois titulares '!$A7&lt;=$S$5,$S$5&lt;'Casado dois titulares '!$A8),($S$5*('Casado dois titulares '!F8/100)),0))</f>
        <v>0</v>
      </c>
      <c r="Y11" s="1">
        <f>(IF(AND('Casado dois titulares '!$A7&lt;=$S$5,$S$5&lt;'Casado dois titulares '!$A8),($S$5*('Casado dois titulares '!G8/100)),0))</f>
        <v>0</v>
      </c>
    </row>
    <row r="12" spans="1:30" x14ac:dyDescent="0.45">
      <c r="A12" s="52"/>
      <c r="B12" s="1">
        <f>(IF(AND('Não casado '!$A8&lt;=$A$5,$A$5&lt;'Não casado '!A9),($A$5*('Não casado '!B9/100)),0))</f>
        <v>1.1599999999999999</v>
      </c>
      <c r="C12" s="1">
        <f>(IF(AND('Não casado '!$A8&lt;=$A$5,$A$5&lt;'Não casado '!$A9),($A$5*('Não casado '!C9/100)),0))</f>
        <v>0.82</v>
      </c>
      <c r="D12" s="1">
        <f>(IF(AND('Não casado '!$A8&lt;=$A$5,$A$5&lt;'Não casado '!$A9),($A$5*('Não casado '!D9/100)),0))</f>
        <v>0.57999999999999996</v>
      </c>
      <c r="E12" s="1">
        <f>(IF(AND('Não casado '!$A8&lt;=$A$5,$A$5&lt;'Não casado '!$A9),($A$5*('Não casado '!E9/100)),0))</f>
        <v>0.15</v>
      </c>
      <c r="F12" s="1">
        <f>(IF(AND('Não casado '!$A8&lt;=$A$5,$A$5&lt;'Não casado '!$A9),($A$5*('Não casado '!F9/100)),0))</f>
        <v>0</v>
      </c>
      <c r="G12" s="1">
        <f>(IF(AND('Não casado '!$A8&lt;=$A$5,$A$5&lt;'Não casado '!$A9),($A$5*('Não casado '!G9/100)),0))</f>
        <v>0</v>
      </c>
      <c r="J12" s="52"/>
      <c r="K12" s="1">
        <f>(IF(AND('Casado único titular '!$A8&lt;=$J$5,$J$5&lt;'Casado único titular '!$A9),($J$5*('Casado único titular '!B9/100)),0))</f>
        <v>0</v>
      </c>
      <c r="L12" s="1">
        <f>(IF(AND('Casado único titular '!$A8&lt;=$J$5,$J$5&lt;'Casado único titular '!$A9),($J$5*('Casado único titular '!C9/100)),0))</f>
        <v>0</v>
      </c>
      <c r="M12" s="1">
        <f>(IF(AND('Casado único titular '!$A8&lt;=$J$5,$J$5&lt;'Casado único titular '!$A9),($J$5*('Casado único titular '!D9/100)),0))</f>
        <v>0</v>
      </c>
      <c r="N12" s="1">
        <f>(IF(AND('Casado único titular '!$A8&lt;=$J$5,$J$5&lt;'Casado único titular '!$A9),($J$5*('Casado único titular '!E9/100)),0))</f>
        <v>0</v>
      </c>
      <c r="O12" s="1">
        <f>(IF(AND('Casado único titular '!$A8&lt;=$J$5,$J$5&lt;'Casado único titular '!$A9),($J$5*('Casado único titular '!F9/100)),0))</f>
        <v>0</v>
      </c>
      <c r="P12" s="1">
        <f>(IF(AND('Casado único titular '!$A8&lt;=$J$5,$J$5&lt;'Casado único titular '!$A9),($J$5*('Casado único titular '!G9/100)),0))</f>
        <v>0</v>
      </c>
      <c r="S12" s="52"/>
      <c r="T12" s="1">
        <f>(IF(AND('Casado dois titulares '!$A8&lt;=$S$5,$S$5&lt;'Casado dois titulares '!$A9),($S$5*('Casado dois titulares '!B9/100)),0))</f>
        <v>1.1599999999999999</v>
      </c>
      <c r="U12" s="1">
        <f>(IF(AND('Casado dois titulares '!$A8&lt;=$S$5,$S$5&lt;'Casado dois titulares '!$A9),($S$5*('Casado dois titulares '!C9/100)),0))</f>
        <v>0.8899999999999999</v>
      </c>
      <c r="V12" s="1">
        <f>(IF(AND('Casado dois titulares '!$A8&lt;=$S$5,$S$5&lt;'Casado dois titulares '!$A9),($S$5*('Casado dois titulares '!D9/100)),0))</f>
        <v>0.81</v>
      </c>
      <c r="W12" s="1">
        <f>(IF(AND('Casado dois titulares '!$A8&lt;=$S$5,$S$5&lt;'Casado dois titulares '!$A9),($S$5*('Casado dois titulares '!E9/100)),0))</f>
        <v>0.53</v>
      </c>
      <c r="X12" s="1">
        <f>(IF(AND('Casado dois titulares '!$A8&lt;=$S$5,$S$5&lt;'Casado dois titulares '!$A9),($S$5*('Casado dois titulares '!F9/100)),0))</f>
        <v>0.45</v>
      </c>
      <c r="Y12" s="1">
        <f>(IF(AND('Casado dois titulares '!$A8&lt;=$S$5,$S$5&lt;'Casado dois titulares '!$A9),($S$5*('Casado dois titulares '!G9/100)),0))</f>
        <v>0.32</v>
      </c>
    </row>
    <row r="13" spans="1:30" x14ac:dyDescent="0.45">
      <c r="A13" s="52"/>
      <c r="B13" s="1">
        <f>(IF(AND('Não casado '!$A9&lt;=$A$5,$A$5&lt;'Não casado '!A10),($A$5*('Não casado '!B10/100)),0))</f>
        <v>0</v>
      </c>
      <c r="C13" s="1">
        <f>(IF(AND('Não casado '!$A9&lt;=$A$5,$A$5&lt;'Não casado '!$A10),($A$5*('Não casado '!C10/100)),0))</f>
        <v>0</v>
      </c>
      <c r="D13" s="1">
        <f>(IF(AND('Não casado '!$A9&lt;=$A$5,$A$5&lt;'Não casado '!$A10),($A$5*('Não casado '!D10/100)),0))</f>
        <v>0</v>
      </c>
      <c r="E13" s="1">
        <f>(IF(AND('Não casado '!$A9&lt;=$A$5,$A$5&lt;'Não casado '!$A10),($A$5*('Não casado '!E10/100)),0))</f>
        <v>0</v>
      </c>
      <c r="F13" s="1">
        <f>(IF(AND('Não casado '!$A9&lt;=$A$5,$A$5&lt;'Não casado '!$A10),($A$5*('Não casado '!F10/100)),0))</f>
        <v>0</v>
      </c>
      <c r="G13" s="1">
        <f>(IF(AND('Não casado '!$A9&lt;=$A$5,$A$5&lt;'Não casado '!$A10),($A$5*('Não casado '!G10/100)),0))</f>
        <v>0</v>
      </c>
      <c r="J13" s="52"/>
      <c r="K13" s="1">
        <f>(IF(AND('Casado único titular '!$A9&lt;=$J$5,$J$5&lt;'Casado único titular '!$A10),($J$5*('Casado único titular '!B10/100)),0))</f>
        <v>0</v>
      </c>
      <c r="L13" s="1">
        <f>(IF(AND('Casado único titular '!$A9&lt;=$J$5,$J$5&lt;'Casado único titular '!$A10),($J$5*('Casado único titular '!C10/100)),0))</f>
        <v>0</v>
      </c>
      <c r="M13" s="1">
        <f>(IF(AND('Casado único titular '!$A9&lt;=$J$5,$J$5&lt;'Casado único titular '!$A10),($J$5*('Casado único titular '!D10/100)),0))</f>
        <v>0</v>
      </c>
      <c r="N13" s="1">
        <f>(IF(AND('Casado único titular '!$A9&lt;=$J$5,$J$5&lt;'Casado único titular '!$A10),($J$5*('Casado único titular '!E10/100)),0))</f>
        <v>0</v>
      </c>
      <c r="O13" s="1">
        <f>(IF(AND('Casado único titular '!$A9&lt;=$J$5,$J$5&lt;'Casado único titular '!$A10),($J$5*('Casado único titular '!F10/100)),0))</f>
        <v>0</v>
      </c>
      <c r="P13" s="1">
        <f>(IF(AND('Casado único titular '!$A9&lt;=$J$5,$J$5&lt;'Casado único titular '!$A10),($J$5*('Casado único titular '!G10/100)),0))</f>
        <v>0</v>
      </c>
      <c r="S13" s="52"/>
      <c r="T13" s="1">
        <f>(IF(AND('Casado dois titulares '!$A9&lt;=$S$5,$S$5&lt;'Casado dois titulares '!$A10),($S$5*('Casado dois titulares '!B10/100)),0))</f>
        <v>0</v>
      </c>
      <c r="U13" s="1">
        <f>(IF(AND('Casado dois titulares '!$A9&lt;=$S$5,$S$5&lt;'Casado dois titulares '!$A10),($S$5*('Casado dois titulares '!C10/100)),0))</f>
        <v>0</v>
      </c>
      <c r="V13" s="1">
        <f>(IF(AND('Casado dois titulares '!$A9&lt;=$S$5,$S$5&lt;'Casado dois titulares '!$A10),($S$5*('Casado dois titulares '!D10/100)),0))</f>
        <v>0</v>
      </c>
      <c r="W13" s="1">
        <f>(IF(AND('Casado dois titulares '!$A9&lt;=$S$5,$S$5&lt;'Casado dois titulares '!$A10),($S$5*('Casado dois titulares '!E10/100)),0))</f>
        <v>0</v>
      </c>
      <c r="X13" s="1">
        <f>(IF(AND('Casado dois titulares '!$A9&lt;=$S$5,$S$5&lt;'Casado dois titulares '!$A10),($S$5*('Casado dois titulares '!F10/100)),0))</f>
        <v>0</v>
      </c>
      <c r="Y13" s="1">
        <f>(IF(AND('Casado dois titulares '!$A9&lt;=$S$5,$S$5&lt;'Casado dois titulares '!$A10),($S$5*('Casado dois titulares '!G10/100)),0))</f>
        <v>0</v>
      </c>
    </row>
    <row r="14" spans="1:30" x14ac:dyDescent="0.45">
      <c r="A14" s="52"/>
      <c r="B14" s="1">
        <f>(IF(AND('Não casado '!$A10&lt;=$A$5,$A$5&lt;'Não casado '!A11),($A$5*('Não casado '!B11/100)),0))</f>
        <v>0</v>
      </c>
      <c r="C14" s="1">
        <f>(IF(AND('Não casado '!$A10&lt;=$A$5,$A$5&lt;'Não casado '!$A11),($A$5*('Não casado '!C11/100)),0))</f>
        <v>0</v>
      </c>
      <c r="D14" s="1">
        <f>(IF(AND('Não casado '!$A10&lt;=$A$5,$A$5&lt;'Não casado '!$A11),($A$5*('Não casado '!D11/100)),0))</f>
        <v>0</v>
      </c>
      <c r="E14" s="1">
        <f>(IF(AND('Não casado '!$A10&lt;=$A$5,$A$5&lt;'Não casado '!$A11),($A$5*('Não casado '!E11/100)),0))</f>
        <v>0</v>
      </c>
      <c r="F14" s="1">
        <f>(IF(AND('Não casado '!$A10&lt;=$A$5,$A$5&lt;'Não casado '!$A11),($A$5*('Não casado '!F11/100)),0))</f>
        <v>0</v>
      </c>
      <c r="G14" s="1">
        <f>(IF(AND('Não casado '!$A10&lt;=$A$5,$A$5&lt;'Não casado '!$A11),($A$5*('Não casado '!G11/100)),0))</f>
        <v>0</v>
      </c>
      <c r="J14" s="52"/>
      <c r="K14" s="1">
        <f>(IF(AND('Casado único titular '!$A10&lt;=$J$5,$J$5&lt;'Casado único titular '!$A11),($J$5*('Casado único titular '!B11/100)),0))</f>
        <v>0.83</v>
      </c>
      <c r="L14" s="1">
        <f>(IF(AND('Casado único titular '!$A10&lt;=$J$5,$J$5&lt;'Casado único titular '!$A11),($J$5*('Casado único titular '!C11/100)),0))</f>
        <v>0.56000000000000005</v>
      </c>
      <c r="M14" s="1">
        <f>(IF(AND('Casado único titular '!$A10&lt;=$J$5,$J$5&lt;'Casado único titular '!$A11),($J$5*('Casado único titular '!D11/100)),0))</f>
        <v>0.37999999999999995</v>
      </c>
      <c r="N14" s="1">
        <f>(IF(AND('Casado único titular '!$A10&lt;=$J$5,$J$5&lt;'Casado único titular '!$A11),($J$5*('Casado único titular '!E11/100)),0))</f>
        <v>0.10999999999999999</v>
      </c>
      <c r="O14" s="1">
        <f>(IF(AND('Casado único titular '!$A10&lt;=$J$5,$J$5&lt;'Casado único titular '!$A11),($J$5*('Casado único titular '!F11/100)),0))</f>
        <v>0</v>
      </c>
      <c r="P14" s="1">
        <f>(IF(AND('Casado único titular '!$A10&lt;=$J$5,$J$5&lt;'Casado único titular '!$A11),($J$5*('Casado único titular '!G11/100)),0))</f>
        <v>0</v>
      </c>
      <c r="S14" s="52"/>
      <c r="T14" s="1">
        <f>(IF(AND('Casado dois titulares '!$A10&lt;=$S$5,$S$5&lt;'Casado dois titulares '!$A11),($S$5*('Casado dois titulares '!B11/100)),0))</f>
        <v>0</v>
      </c>
      <c r="U14" s="1">
        <f>(IF(AND('Casado dois titulares '!$A10&lt;=$S$5,$S$5&lt;'Casado dois titulares '!$A11),($S$5*('Casado dois titulares '!C11/100)),0))</f>
        <v>0</v>
      </c>
      <c r="V14" s="1">
        <f>(IF(AND('Casado dois titulares '!$A10&lt;=$S$5,$S$5&lt;'Casado dois titulares '!$A11),($S$5*('Casado dois titulares '!D11/100)),0))</f>
        <v>0</v>
      </c>
      <c r="W14" s="1">
        <f>(IF(AND('Casado dois titulares '!$A10&lt;=$S$5,$S$5&lt;'Casado dois titulares '!$A11),($S$5*('Casado dois titulares '!E11/100)),0))</f>
        <v>0</v>
      </c>
      <c r="X14" s="1">
        <f>(IF(AND('Casado dois titulares '!$A10&lt;=$S$5,$S$5&lt;'Casado dois titulares '!$A11),($S$5*('Casado dois titulares '!F11/100)),0))</f>
        <v>0</v>
      </c>
      <c r="Y14" s="1">
        <f>(IF(AND('Casado dois titulares '!$A10&lt;=$S$5,$S$5&lt;'Casado dois titulares '!$A11),($S$5*('Casado dois titulares '!G11/100)),0))</f>
        <v>0</v>
      </c>
    </row>
    <row r="15" spans="1:30" x14ac:dyDescent="0.45">
      <c r="A15" s="52"/>
      <c r="B15" s="1">
        <f>(IF(AND('Não casado '!$A11&lt;=$A$5,$A$5&lt;'Não casado '!A12),($A$5*('Não casado '!B12/100)),0))</f>
        <v>0</v>
      </c>
      <c r="C15" s="1">
        <f>(IF(AND('Não casado '!$A11&lt;=$A$5,$A$5&lt;'Não casado '!$A12),($A$5*('Não casado '!C12/100)),0))</f>
        <v>0</v>
      </c>
      <c r="D15" s="1">
        <f>(IF(AND('Não casado '!$A11&lt;=$A$5,$A$5&lt;'Não casado '!$A12),($A$5*('Não casado '!D12/100)),0))</f>
        <v>0</v>
      </c>
      <c r="E15" s="1">
        <f>(IF(AND('Não casado '!$A11&lt;=$A$5,$A$5&lt;'Não casado '!$A12),($A$5*('Não casado '!E12/100)),0))</f>
        <v>0</v>
      </c>
      <c r="F15" s="1">
        <f>(IF(AND('Não casado '!$A11&lt;=$A$5,$A$5&lt;'Não casado '!$A12),($A$5*('Não casado '!F12/100)),0))</f>
        <v>0</v>
      </c>
      <c r="G15" s="1">
        <f>(IF(AND('Não casado '!$A11&lt;=$A$5,$A$5&lt;'Não casado '!$A12),($A$5*('Não casado '!G12/100)),0))</f>
        <v>0</v>
      </c>
      <c r="J15" s="52"/>
      <c r="K15" s="1">
        <f>(IF(AND('Casado único titular '!$A11&lt;=$J$5,$J$5&lt;'Casado único titular '!$A12),($J$5*('Casado único titular '!B12/100)),0))</f>
        <v>0</v>
      </c>
      <c r="L15" s="1">
        <f>(IF(AND('Casado único titular '!$A11&lt;=$J$5,$J$5&lt;'Casado único titular '!$A12),($J$5*('Casado único titular '!C12/100)),0))</f>
        <v>0</v>
      </c>
      <c r="M15" s="1">
        <f>(IF(AND('Casado único titular '!$A11&lt;=$J$5,$J$5&lt;'Casado único titular '!$A12),($J$5*('Casado único titular '!D12/100)),0))</f>
        <v>0</v>
      </c>
      <c r="N15" s="1">
        <f>(IF(AND('Casado único titular '!$A11&lt;=$J$5,$J$5&lt;'Casado único titular '!$A12),($J$5*('Casado único titular '!E12/100)),0))</f>
        <v>0</v>
      </c>
      <c r="O15" s="1">
        <f>(IF(AND('Casado único titular '!$A11&lt;=$J$5,$J$5&lt;'Casado único titular '!$A12),($J$5*('Casado único titular '!F12/100)),0))</f>
        <v>0</v>
      </c>
      <c r="P15" s="1">
        <f>(IF(AND('Casado único titular '!$A11&lt;=$J$5,$J$5&lt;'Casado único titular '!$A12),($J$5*('Casado único titular '!G12/100)),0))</f>
        <v>0</v>
      </c>
      <c r="S15" s="52"/>
      <c r="T15" s="1">
        <f>(IF(AND('Casado dois titulares '!$A11&lt;=$S$5,$S$5&lt;'Casado dois titulares '!$A12),($S$5*('Casado dois titulares '!B12/100)),0))</f>
        <v>0</v>
      </c>
      <c r="U15" s="1">
        <f>(IF(AND('Casado dois titulares '!$A11&lt;=$S$5,$S$5&lt;'Casado dois titulares '!$A12),($S$5*('Casado dois titulares '!C12/100)),0))</f>
        <v>0</v>
      </c>
      <c r="V15" s="1">
        <f>(IF(AND('Casado dois titulares '!$A11&lt;=$S$5,$S$5&lt;'Casado dois titulares '!$A12),($S$5*('Casado dois titulares '!D12/100)),0))</f>
        <v>0</v>
      </c>
      <c r="W15" s="1">
        <f>(IF(AND('Casado dois titulares '!$A11&lt;=$S$5,$S$5&lt;'Casado dois titulares '!$A12),($S$5*('Casado dois titulares '!E12/100)),0))</f>
        <v>0</v>
      </c>
      <c r="X15" s="1">
        <f>(IF(AND('Casado dois titulares '!$A11&lt;=$S$5,$S$5&lt;'Casado dois titulares '!$A12),($S$5*('Casado dois titulares '!F12/100)),0))</f>
        <v>0</v>
      </c>
      <c r="Y15" s="1">
        <f>(IF(AND('Casado dois titulares '!$A11&lt;=$S$5,$S$5&lt;'Casado dois titulares '!$A12),($S$5*('Casado dois titulares '!G12/100)),0))</f>
        <v>0</v>
      </c>
    </row>
    <row r="16" spans="1:30" x14ac:dyDescent="0.45">
      <c r="A16" s="52"/>
      <c r="B16" s="1">
        <f>(IF(AND('Não casado '!$A12&lt;=$A$5,$A$5&lt;'Não casado '!A13),($A$5*('Não casado '!B13/100)),0))</f>
        <v>0</v>
      </c>
      <c r="C16" s="1">
        <f>(IF(AND('Não casado '!$A12&lt;=$A$5,$A$5&lt;'Não casado '!$A13),($A$5*('Não casado '!C13/100)),0))</f>
        <v>0</v>
      </c>
      <c r="D16" s="1">
        <f>(IF(AND('Não casado '!$A12&lt;=$A$5,$A$5&lt;'Não casado '!$A13),($A$5*('Não casado '!D13/100)),0))</f>
        <v>0</v>
      </c>
      <c r="E16" s="1">
        <f>(IF(AND('Não casado '!$A12&lt;=$A$5,$A$5&lt;'Não casado '!$A13),($A$5*('Não casado '!E13/100)),0))</f>
        <v>0</v>
      </c>
      <c r="F16" s="1">
        <f>(IF(AND('Não casado '!$A12&lt;=$A$5,$A$5&lt;'Não casado '!$A13),($A$5*('Não casado '!F13/100)),0))</f>
        <v>0</v>
      </c>
      <c r="G16" s="1">
        <f>(IF(AND('Não casado '!$A12&lt;=$A$5,$A$5&lt;'Não casado '!$A13),($A$5*('Não casado '!G13/100)),0))</f>
        <v>0</v>
      </c>
      <c r="J16" s="52"/>
      <c r="K16" s="1">
        <f>(IF(AND('Casado único titular '!$A12&lt;=$J$5,$J$5&lt;'Casado único titular '!$A13),($J$5*('Casado único titular '!B13/100)),0))</f>
        <v>0</v>
      </c>
      <c r="L16" s="1">
        <f>(IF(AND('Casado único titular '!$A12&lt;=$J$5,$J$5&lt;'Casado único titular '!$A13),($J$5*('Casado único titular '!C13/100)),0))</f>
        <v>0</v>
      </c>
      <c r="M16" s="1">
        <f>(IF(AND('Casado único titular '!$A12&lt;=$J$5,$J$5&lt;'Casado único titular '!$A13),($J$5*('Casado único titular '!D13/100)),0))</f>
        <v>0</v>
      </c>
      <c r="N16" s="1">
        <f>(IF(AND('Casado único titular '!$A12&lt;=$J$5,$J$5&lt;'Casado único titular '!$A13),($J$5*('Casado único titular '!E13/100)),0))</f>
        <v>0</v>
      </c>
      <c r="O16" s="1">
        <f>(IF(AND('Casado único titular '!$A12&lt;=$J$5,$J$5&lt;'Casado único titular '!$A13),($J$5*('Casado único titular '!F13/100)),0))</f>
        <v>0</v>
      </c>
      <c r="P16" s="1">
        <f>(IF(AND('Casado único titular '!$A12&lt;=$J$5,$J$5&lt;'Casado único titular '!$A13),($J$5*('Casado único titular '!G13/100)),0))</f>
        <v>0</v>
      </c>
      <c r="S16" s="52"/>
      <c r="T16" s="1">
        <f>(IF(AND('Casado dois titulares '!$A12&lt;=$S$5,$S$5&lt;'Casado dois titulares '!$A13),($S$5*('Casado dois titulares '!B13/100)),0))</f>
        <v>0</v>
      </c>
      <c r="U16" s="1">
        <f>(IF(AND('Casado dois titulares '!$A12&lt;=$S$5,$S$5&lt;'Casado dois titulares '!$A13),($S$5*('Casado dois titulares '!C13/100)),0))</f>
        <v>0</v>
      </c>
      <c r="V16" s="1">
        <f>(IF(AND('Casado dois titulares '!$A12&lt;=$S$5,$S$5&lt;'Casado dois titulares '!$A13),($S$5*('Casado dois titulares '!D13/100)),0))</f>
        <v>0</v>
      </c>
      <c r="W16" s="1">
        <f>(IF(AND('Casado dois titulares '!$A12&lt;=$S$5,$S$5&lt;'Casado dois titulares '!$A13),($S$5*('Casado dois titulares '!E13/100)),0))</f>
        <v>0</v>
      </c>
      <c r="X16" s="1">
        <f>(IF(AND('Casado dois titulares '!$A12&lt;=$S$5,$S$5&lt;'Casado dois titulares '!$A13),($S$5*('Casado dois titulares '!F13/100)),0))</f>
        <v>0</v>
      </c>
      <c r="Y16" s="1">
        <f>(IF(AND('Casado dois titulares '!$A12&lt;=$S$5,$S$5&lt;'Casado dois titulares '!$A13),($S$5*('Casado dois titulares '!G13/100)),0))</f>
        <v>0</v>
      </c>
    </row>
    <row r="17" spans="1:25" x14ac:dyDescent="0.45">
      <c r="A17" s="52"/>
      <c r="B17" s="1">
        <f>(IF(AND('Não casado '!$A13&lt;=$A$5,$A$5&lt;'Não casado '!A14),($A$5*('Não casado '!B14/100)),0))</f>
        <v>0</v>
      </c>
      <c r="C17" s="1">
        <f>(IF(AND('Não casado '!$A13&lt;=$A$5,$A$5&lt;'Não casado '!$A14),($A$5*('Não casado '!C14/100)),0))</f>
        <v>0</v>
      </c>
      <c r="D17" s="1">
        <f>(IF(AND('Não casado '!$A13&lt;=$A$5,$A$5&lt;'Não casado '!$A14),($A$5*('Não casado '!D14/100)),0))</f>
        <v>0</v>
      </c>
      <c r="E17" s="1">
        <f>(IF(AND('Não casado '!$A13&lt;=$A$5,$A$5&lt;'Não casado '!$A14),($A$5*('Não casado '!E14/100)),0))</f>
        <v>0</v>
      </c>
      <c r="F17" s="1">
        <f>(IF(AND('Não casado '!$A13&lt;=$A$5,$A$5&lt;'Não casado '!$A14),($A$5*('Não casado '!F14/100)),0))</f>
        <v>0</v>
      </c>
      <c r="G17" s="1">
        <f>(IF(AND('Não casado '!$A13&lt;=$A$5,$A$5&lt;'Não casado '!$A14),($A$5*('Não casado '!G14/100)),0))</f>
        <v>0</v>
      </c>
      <c r="J17" s="52"/>
      <c r="K17" s="1">
        <f>(IF(AND('Casado único titular '!$A13&lt;=$J$5,$J$5&lt;'Casado único titular '!$A14),($J$5*('Casado único titular '!B14/100)),0))</f>
        <v>0</v>
      </c>
      <c r="L17" s="1">
        <f>(IF(AND('Casado único titular '!$A13&lt;=$J$5,$J$5&lt;'Casado único titular '!$A14),($J$5*('Casado único titular '!C14/100)),0))</f>
        <v>0</v>
      </c>
      <c r="M17" s="1">
        <f>(IF(AND('Casado único titular '!$A13&lt;=$J$5,$J$5&lt;'Casado único titular '!$A14),($J$5*('Casado único titular '!D14/100)),0))</f>
        <v>0</v>
      </c>
      <c r="N17" s="1">
        <f>(IF(AND('Casado único titular '!$A13&lt;=$J$5,$J$5&lt;'Casado único titular '!$A14),($J$5*('Casado único titular '!E14/100)),0))</f>
        <v>0</v>
      </c>
      <c r="O17" s="1">
        <f>(IF(AND('Casado único titular '!$A13&lt;=$J$5,$J$5&lt;'Casado único titular '!$A14),($J$5*('Casado único titular '!F14/100)),0))</f>
        <v>0</v>
      </c>
      <c r="P17" s="1">
        <f>(IF(AND('Casado único titular '!$A13&lt;=$J$5,$J$5&lt;'Casado único titular '!$A14),($J$5*('Casado único titular '!G14/100)),0))</f>
        <v>0</v>
      </c>
      <c r="S17" s="52"/>
      <c r="T17" s="1">
        <f>(IF(AND('Casado dois titulares '!$A13&lt;=$S$5,$S$5&lt;'Casado dois titulares '!$A14),($S$5*('Casado dois titulares '!B14/100)),0))</f>
        <v>0</v>
      </c>
      <c r="U17" s="1">
        <f>(IF(AND('Casado dois titulares '!$A13&lt;=$S$5,$S$5&lt;'Casado dois titulares '!$A14),($S$5*('Casado dois titulares '!C14/100)),0))</f>
        <v>0</v>
      </c>
      <c r="V17" s="1">
        <f>(IF(AND('Casado dois titulares '!$A13&lt;=$S$5,$S$5&lt;'Casado dois titulares '!$A14),($S$5*('Casado dois titulares '!D14/100)),0))</f>
        <v>0</v>
      </c>
      <c r="W17" s="1">
        <f>(IF(AND('Casado dois titulares '!$A13&lt;=$S$5,$S$5&lt;'Casado dois titulares '!$A14),($S$5*('Casado dois titulares '!E14/100)),0))</f>
        <v>0</v>
      </c>
      <c r="X17" s="1">
        <f>(IF(AND('Casado dois titulares '!$A13&lt;=$S$5,$S$5&lt;'Casado dois titulares '!$A14),($S$5*('Casado dois titulares '!F14/100)),0))</f>
        <v>0</v>
      </c>
      <c r="Y17" s="1">
        <f>(IF(AND('Casado dois titulares '!$A13&lt;=$S$5,$S$5&lt;'Casado dois titulares '!$A14),($S$5*('Casado dois titulares '!G14/100)),0))</f>
        <v>0</v>
      </c>
    </row>
    <row r="18" spans="1:25" x14ac:dyDescent="0.45">
      <c r="A18" s="52"/>
      <c r="B18" s="1">
        <f>(IF(AND('Não casado '!$A14&lt;=$A$5,$A$5&lt;'Não casado '!A15),($A$5*('Não casado '!B15/100)),0))</f>
        <v>0</v>
      </c>
      <c r="C18" s="1">
        <f>(IF(AND('Não casado '!$A14&lt;=$A$5,$A$5&lt;'Não casado '!$A15),($A$5*('Não casado '!C15/100)),0))</f>
        <v>0</v>
      </c>
      <c r="D18" s="1">
        <f>(IF(AND('Não casado '!$A14&lt;=$A$5,$A$5&lt;'Não casado '!$A15),($A$5*('Não casado '!D15/100)),0))</f>
        <v>0</v>
      </c>
      <c r="E18" s="1">
        <f>(IF(AND('Não casado '!$A14&lt;=$A$5,$A$5&lt;'Não casado '!$A15),($A$5*('Não casado '!E15/100)),0))</f>
        <v>0</v>
      </c>
      <c r="F18" s="1">
        <f>(IF(AND('Não casado '!$A14&lt;=$A$5,$A$5&lt;'Não casado '!$A15),($A$5*('Não casado '!F15/100)),0))</f>
        <v>0</v>
      </c>
      <c r="G18" s="1">
        <f>(IF(AND('Não casado '!$A14&lt;=$A$5,$A$5&lt;'Não casado '!$A15),($A$5*('Não casado '!G15/100)),0))</f>
        <v>0</v>
      </c>
      <c r="J18" s="52"/>
      <c r="K18" s="1">
        <f>(IF(AND('Casado único titular '!$A14&lt;=$J$5,$J$5&lt;'Casado único titular '!$A15),($J$5*('Casado único titular '!B15/100)),0))</f>
        <v>0</v>
      </c>
      <c r="L18" s="1">
        <f>(IF(AND('Casado único titular '!$A14&lt;=$J$5,$J$5&lt;'Casado único titular '!$A15),($J$5*('Casado único titular '!C15/100)),0))</f>
        <v>0</v>
      </c>
      <c r="M18" s="1">
        <f>(IF(AND('Casado único titular '!$A14&lt;=$J$5,$J$5&lt;'Casado único titular '!$A15),($J$5*('Casado único titular '!D15/100)),0))</f>
        <v>0</v>
      </c>
      <c r="N18" s="1">
        <f>(IF(AND('Casado único titular '!$A14&lt;=$J$5,$J$5&lt;'Casado único titular '!$A15),($J$5*('Casado único titular '!E15/100)),0))</f>
        <v>0</v>
      </c>
      <c r="O18" s="1">
        <f>(IF(AND('Casado único titular '!$A14&lt;=$J$5,$J$5&lt;'Casado único titular '!$A15),($J$5*('Casado único titular '!F15/100)),0))</f>
        <v>0</v>
      </c>
      <c r="P18" s="1">
        <f>(IF(AND('Casado único titular '!$A14&lt;=$J$5,$J$5&lt;'Casado único titular '!$A15),($J$5*('Casado único titular '!G15/100)),0))</f>
        <v>0</v>
      </c>
      <c r="S18" s="52"/>
      <c r="T18" s="1">
        <f>(IF(AND('Casado dois titulares '!$A14&lt;=$S$5,$S$5&lt;'Casado dois titulares '!$A15),($S$5*('Casado dois titulares '!B15/100)),0))</f>
        <v>0</v>
      </c>
      <c r="U18" s="1">
        <f>(IF(AND('Casado dois titulares '!$A14&lt;=$S$5,$S$5&lt;'Casado dois titulares '!$A15),($S$5*('Casado dois titulares '!C15/100)),0))</f>
        <v>0</v>
      </c>
      <c r="V18" s="1">
        <f>(IF(AND('Casado dois titulares '!$A14&lt;=$S$5,$S$5&lt;'Casado dois titulares '!$A15),($S$5*('Casado dois titulares '!D15/100)),0))</f>
        <v>0</v>
      </c>
      <c r="W18" s="1">
        <f>(IF(AND('Casado dois titulares '!$A14&lt;=$S$5,$S$5&lt;'Casado dois titulares '!$A15),($S$5*('Casado dois titulares '!E15/100)),0))</f>
        <v>0</v>
      </c>
      <c r="X18" s="1">
        <f>(IF(AND('Casado dois titulares '!$A14&lt;=$S$5,$S$5&lt;'Casado dois titulares '!$A15),($S$5*('Casado dois titulares '!F15/100)),0))</f>
        <v>0</v>
      </c>
      <c r="Y18" s="1">
        <f>(IF(AND('Casado dois titulares '!$A14&lt;=$S$5,$S$5&lt;'Casado dois titulares '!$A15),($S$5*('Casado dois titulares '!G15/100)),0))</f>
        <v>0</v>
      </c>
    </row>
    <row r="19" spans="1:25" x14ac:dyDescent="0.45">
      <c r="A19" s="52"/>
      <c r="B19" s="1">
        <f>(IF(AND('Não casado '!$A15&lt;=$A$5,$A$5&lt;'Não casado '!A16),($A$5*('Não casado '!B16/100)),0))</f>
        <v>0</v>
      </c>
      <c r="C19" s="1">
        <f>(IF(AND('Não casado '!$A15&lt;=$A$5,$A$5&lt;'Não casado '!$A16),($A$5*('Não casado '!C16/100)),0))</f>
        <v>0</v>
      </c>
      <c r="D19" s="1">
        <f>(IF(AND('Não casado '!$A15&lt;=$A$5,$A$5&lt;'Não casado '!$A16),($A$5*('Não casado '!D16/100)),0))</f>
        <v>0</v>
      </c>
      <c r="E19" s="1">
        <f>(IF(AND('Não casado '!$A15&lt;=$A$5,$A$5&lt;'Não casado '!$A16),($A$5*('Não casado '!E16/100)),0))</f>
        <v>0</v>
      </c>
      <c r="F19" s="1">
        <f>(IF(AND('Não casado '!$A15&lt;=$A$5,$A$5&lt;'Não casado '!$A16),($A$5*('Não casado '!F16/100)),0))</f>
        <v>0</v>
      </c>
      <c r="G19" s="1">
        <f>(IF(AND('Não casado '!$A15&lt;=$A$5,$A$5&lt;'Não casado '!$A16),($A$5*('Não casado '!G16/100)),0))</f>
        <v>0</v>
      </c>
      <c r="J19" s="52"/>
      <c r="K19" s="1">
        <f>(IF(AND('Casado único titular '!$A15&lt;=$J$5,$J$5&lt;'Casado único titular '!$A16),($J$5*('Casado único titular '!B16/100)),0))</f>
        <v>0</v>
      </c>
      <c r="L19" s="1">
        <f>(IF(AND('Casado único titular '!$A15&lt;=$J$5,$J$5&lt;'Casado único titular '!$A16),($J$5*('Casado único titular '!C16/100)),0))</f>
        <v>0</v>
      </c>
      <c r="M19" s="1">
        <f>(IF(AND('Casado único titular '!$A15&lt;=$J$5,$J$5&lt;'Casado único titular '!$A16),($J$5*('Casado único titular '!D16/100)),0))</f>
        <v>0</v>
      </c>
      <c r="N19" s="1">
        <f>(IF(AND('Casado único titular '!$A15&lt;=$J$5,$J$5&lt;'Casado único titular '!$A16),($J$5*('Casado único titular '!E16/100)),0))</f>
        <v>0</v>
      </c>
      <c r="O19" s="1">
        <f>(IF(AND('Casado único titular '!$A15&lt;=$J$5,$J$5&lt;'Casado único titular '!$A16),($J$5*('Casado único titular '!F16/100)),0))</f>
        <v>0</v>
      </c>
      <c r="P19" s="1">
        <f>(IF(AND('Casado único titular '!$A15&lt;=$J$5,$J$5&lt;'Casado único titular '!$A16),($J$5*('Casado único titular '!G16/100)),0))</f>
        <v>0</v>
      </c>
      <c r="S19" s="52"/>
      <c r="T19" s="1">
        <f>(IF(AND('Casado dois titulares '!$A15&lt;=$S$5,$S$5&lt;'Casado dois titulares '!$A16),($S$5*('Casado dois titulares '!B16/100)),0))</f>
        <v>0</v>
      </c>
      <c r="U19" s="1">
        <f>(IF(AND('Casado dois titulares '!$A15&lt;=$S$5,$S$5&lt;'Casado dois titulares '!$A16),($S$5*('Casado dois titulares '!C16/100)),0))</f>
        <v>0</v>
      </c>
      <c r="V19" s="1">
        <f>(IF(AND('Casado dois titulares '!$A15&lt;=$S$5,$S$5&lt;'Casado dois titulares '!$A16),($S$5*('Casado dois titulares '!D16/100)),0))</f>
        <v>0</v>
      </c>
      <c r="W19" s="1">
        <f>(IF(AND('Casado dois titulares '!$A15&lt;=$S$5,$S$5&lt;'Casado dois titulares '!$A16),($S$5*('Casado dois titulares '!E16/100)),0))</f>
        <v>0</v>
      </c>
      <c r="X19" s="1">
        <f>(IF(AND('Casado dois titulares '!$A15&lt;=$S$5,$S$5&lt;'Casado dois titulares '!$A16),($S$5*('Casado dois titulares '!F16/100)),0))</f>
        <v>0</v>
      </c>
      <c r="Y19" s="1">
        <f>(IF(AND('Casado dois titulares '!$A15&lt;=$S$5,$S$5&lt;'Casado dois titulares '!$A16),($S$5*('Casado dois titulares '!G16/100)),0))</f>
        <v>0</v>
      </c>
    </row>
    <row r="20" spans="1:25" x14ac:dyDescent="0.45">
      <c r="A20" s="52"/>
      <c r="B20" s="1">
        <f>(IF(AND('Não casado '!$A16&lt;=$A$5,$A$5&lt;'Não casado '!A17),($A$5*('Não casado '!B17/100)),0))</f>
        <v>0</v>
      </c>
      <c r="C20" s="1">
        <f>(IF(AND('Não casado '!$A16&lt;=$A$5,$A$5&lt;'Não casado '!$A17),($A$5*('Não casado '!C17/100)),0))</f>
        <v>0</v>
      </c>
      <c r="D20" s="1">
        <f>(IF(AND('Não casado '!$A16&lt;=$A$5,$A$5&lt;'Não casado '!$A17),($A$5*('Não casado '!D17/100)),0))</f>
        <v>0</v>
      </c>
      <c r="E20" s="1">
        <f>(IF(AND('Não casado '!$A16&lt;=$A$5,$A$5&lt;'Não casado '!$A17),($A$5*('Não casado '!E17/100)),0))</f>
        <v>0</v>
      </c>
      <c r="F20" s="1">
        <f>(IF(AND('Não casado '!$A16&lt;=$A$5,$A$5&lt;'Não casado '!$A17),($A$5*('Não casado '!F17/100)),0))</f>
        <v>0</v>
      </c>
      <c r="G20" s="1">
        <f>(IF(AND('Não casado '!$A16&lt;=$A$5,$A$5&lt;'Não casado '!$A17),($A$5*('Não casado '!G17/100)),0))</f>
        <v>0</v>
      </c>
      <c r="J20" s="52"/>
      <c r="K20" s="1">
        <f>(IF(AND('Casado único titular '!$A16&lt;=$J$5,$J$5&lt;'Casado único titular '!$A17),($J$5*('Casado único titular '!B17/100)),0))</f>
        <v>0</v>
      </c>
      <c r="L20" s="1">
        <f>(IF(AND('Casado único titular '!$A16&lt;=$J$5,$J$5&lt;'Casado único titular '!$A17),($J$5*('Casado único titular '!C17/100)),0))</f>
        <v>0</v>
      </c>
      <c r="M20" s="1">
        <f>(IF(AND('Casado único titular '!$A16&lt;=$J$5,$J$5&lt;'Casado único titular '!$A17),($J$5*('Casado único titular '!D17/100)),0))</f>
        <v>0</v>
      </c>
      <c r="N20" s="1">
        <f>(IF(AND('Casado único titular '!$A16&lt;=$J$5,$J$5&lt;'Casado único titular '!$A17),($J$5*('Casado único titular '!E17/100)),0))</f>
        <v>0</v>
      </c>
      <c r="O20" s="1">
        <f>(IF(AND('Casado único titular '!$A16&lt;=$J$5,$J$5&lt;'Casado único titular '!$A17),($J$5*('Casado único titular '!F17/100)),0))</f>
        <v>0</v>
      </c>
      <c r="P20" s="1">
        <f>(IF(AND('Casado único titular '!$A16&lt;=$J$5,$J$5&lt;'Casado único titular '!$A17),($J$5*('Casado único titular '!G17/100)),0))</f>
        <v>0</v>
      </c>
      <c r="S20" s="52"/>
      <c r="T20" s="1">
        <f>(IF(AND('Casado dois titulares '!$A16&lt;=$S$5,$S$5&lt;'Casado dois titulares '!$A17),($S$5*('Casado dois titulares '!B17/100)),0))</f>
        <v>0</v>
      </c>
      <c r="U20" s="1">
        <f>(IF(AND('Casado dois titulares '!$A16&lt;=$S$5,$S$5&lt;'Casado dois titulares '!$A17),($S$5*('Casado dois titulares '!C17/100)),0))</f>
        <v>0</v>
      </c>
      <c r="V20" s="1">
        <f>(IF(AND('Casado dois titulares '!$A16&lt;=$S$5,$S$5&lt;'Casado dois titulares '!$A17),($S$5*('Casado dois titulares '!D17/100)),0))</f>
        <v>0</v>
      </c>
      <c r="W20" s="1">
        <f>(IF(AND('Casado dois titulares '!$A16&lt;=$S$5,$S$5&lt;'Casado dois titulares '!$A17),($S$5*('Casado dois titulares '!E17/100)),0))</f>
        <v>0</v>
      </c>
      <c r="X20" s="1">
        <f>(IF(AND('Casado dois titulares '!$A16&lt;=$S$5,$S$5&lt;'Casado dois titulares '!$A17),($S$5*('Casado dois titulares '!F17/100)),0))</f>
        <v>0</v>
      </c>
      <c r="Y20" s="1">
        <f>(IF(AND('Casado dois titulares '!$A16&lt;=$S$5,$S$5&lt;'Casado dois titulares '!$A17),($S$5*('Casado dois titulares '!G17/100)),0))</f>
        <v>0</v>
      </c>
    </row>
    <row r="21" spans="1:25" x14ac:dyDescent="0.45">
      <c r="A21" s="52"/>
      <c r="B21" s="1">
        <f>(IF(AND('Não casado '!$A17&lt;=$A$5,$A$5&lt;'Não casado '!A18),($A$5*('Não casado '!B18/100)),0))</f>
        <v>0</v>
      </c>
      <c r="C21" s="1">
        <f>(IF(AND('Não casado '!$A17&lt;=$A$5,$A$5&lt;'Não casado '!$A18),($A$5*('Não casado '!C18/100)),0))</f>
        <v>0</v>
      </c>
      <c r="D21" s="1">
        <f>(IF(AND('Não casado '!$A17&lt;=$A$5,$A$5&lt;'Não casado '!$A18),($A$5*('Não casado '!D18/100)),0))</f>
        <v>0</v>
      </c>
      <c r="E21" s="1">
        <f>(IF(AND('Não casado '!$A17&lt;=$A$5,$A$5&lt;'Não casado '!$A18),($A$5*('Não casado '!E18/100)),0))</f>
        <v>0</v>
      </c>
      <c r="F21" s="1">
        <f>(IF(AND('Não casado '!$A17&lt;=$A$5,$A$5&lt;'Não casado '!$A18),($A$5*('Não casado '!F18/100)),0))</f>
        <v>0</v>
      </c>
      <c r="G21" s="1">
        <f>(IF(AND('Não casado '!$A17&lt;=$A$5,$A$5&lt;'Não casado '!$A18),($A$5*('Não casado '!G18/100)),0))</f>
        <v>0</v>
      </c>
      <c r="J21" s="52"/>
      <c r="K21" s="1">
        <f>(IF(AND('Casado único titular '!$A17&lt;=$J$5,$J$5&lt;'Casado único titular '!$A18),($J$5*('Casado único titular '!B18/100)),0))</f>
        <v>0</v>
      </c>
      <c r="L21" s="1">
        <f>(IF(AND('Casado único titular '!$A17&lt;=$J$5,$J$5&lt;'Casado único titular '!$A18),($J$5*('Casado único titular '!C18/100)),0))</f>
        <v>0</v>
      </c>
      <c r="M21" s="1">
        <f>(IF(AND('Casado único titular '!$A17&lt;=$J$5,$J$5&lt;'Casado único titular '!$A18),($J$5*('Casado único titular '!D18/100)),0))</f>
        <v>0</v>
      </c>
      <c r="N21" s="1">
        <f>(IF(AND('Casado único titular '!$A17&lt;=$J$5,$J$5&lt;'Casado único titular '!$A18),($J$5*('Casado único titular '!E18/100)),0))</f>
        <v>0</v>
      </c>
      <c r="O21" s="1">
        <f>(IF(AND('Casado único titular '!$A17&lt;=$J$5,$J$5&lt;'Casado único titular '!$A18),($J$5*('Casado único titular '!F18/100)),0))</f>
        <v>0</v>
      </c>
      <c r="P21" s="1">
        <f>(IF(AND('Casado único titular '!$A17&lt;=$J$5,$J$5&lt;'Casado único titular '!$A18),($J$5*('Casado único titular '!G18/100)),0))</f>
        <v>0</v>
      </c>
      <c r="S21" s="52"/>
      <c r="T21" s="1">
        <f>(IF(AND('Casado dois titulares '!$A17&lt;=$S$5,$S$5&lt;'Casado dois titulares '!$A18),($S$5*('Casado dois titulares '!B18/100)),0))</f>
        <v>0</v>
      </c>
      <c r="U21" s="1">
        <f>(IF(AND('Casado dois titulares '!$A17&lt;=$S$5,$S$5&lt;'Casado dois titulares '!$A18),($S$5*('Casado dois titulares '!C18/100)),0))</f>
        <v>0</v>
      </c>
      <c r="V21" s="1">
        <f>(IF(AND('Casado dois titulares '!$A17&lt;=$S$5,$S$5&lt;'Casado dois titulares '!$A18),($S$5*('Casado dois titulares '!D18/100)),0))</f>
        <v>0</v>
      </c>
      <c r="W21" s="1">
        <f>(IF(AND('Casado dois titulares '!$A17&lt;=$S$5,$S$5&lt;'Casado dois titulares '!$A18),($S$5*('Casado dois titulares '!E18/100)),0))</f>
        <v>0</v>
      </c>
      <c r="X21" s="1">
        <f>(IF(AND('Casado dois titulares '!$A17&lt;=$S$5,$S$5&lt;'Casado dois titulares '!$A18),($S$5*('Casado dois titulares '!F18/100)),0))</f>
        <v>0</v>
      </c>
      <c r="Y21" s="1">
        <f>(IF(AND('Casado dois titulares '!$A17&lt;=$S$5,$S$5&lt;'Casado dois titulares '!$A18),($S$5*('Casado dois titulares '!G18/100)),0))</f>
        <v>0</v>
      </c>
    </row>
    <row r="22" spans="1:25" x14ac:dyDescent="0.45">
      <c r="A22" s="52"/>
      <c r="B22" s="1">
        <f>(IF(AND('Não casado '!$A18&lt;=$A$5,$A$5&lt;'Não casado '!A19),($A$5*('Não casado '!B19/100)),0))</f>
        <v>0</v>
      </c>
      <c r="C22" s="1">
        <f>(IF(AND('Não casado '!$A18&lt;=$A$5,$A$5&lt;'Não casado '!$A19),($A$5*('Não casado '!C19/100)),0))</f>
        <v>0</v>
      </c>
      <c r="D22" s="1">
        <f>(IF(AND('Não casado '!$A18&lt;=$A$5,$A$5&lt;'Não casado '!$A19),($A$5*('Não casado '!D19/100)),0))</f>
        <v>0</v>
      </c>
      <c r="E22" s="1">
        <f>(IF(AND('Não casado '!$A18&lt;=$A$5,$A$5&lt;'Não casado '!$A19),($A$5*('Não casado '!E19/100)),0))</f>
        <v>0</v>
      </c>
      <c r="F22" s="1">
        <f>(IF(AND('Não casado '!$A18&lt;=$A$5,$A$5&lt;'Não casado '!$A19),($A$5*('Não casado '!F19/100)),0))</f>
        <v>0</v>
      </c>
      <c r="G22" s="1">
        <f>(IF(AND('Não casado '!$A18&lt;=$A$5,$A$5&lt;'Não casado '!$A19),($A$5*('Não casado '!G19/100)),0))</f>
        <v>0</v>
      </c>
      <c r="J22" s="52"/>
      <c r="K22" s="1">
        <f>(IF(AND('Casado único titular '!$A18&lt;=$J$5,$J$5&lt;'Casado único titular '!$A19),($J$5*('Casado único titular '!B19/100)),0))</f>
        <v>0</v>
      </c>
      <c r="L22" s="1">
        <f>(IF(AND('Casado único titular '!$A18&lt;=$J$5,$J$5&lt;'Casado único titular '!$A19),($J$5*('Casado único titular '!C19/100)),0))</f>
        <v>0</v>
      </c>
      <c r="M22" s="1">
        <f>(IF(AND('Casado único titular '!$A18&lt;=$J$5,$J$5&lt;'Casado único titular '!$A19),($J$5*('Casado único titular '!D19/100)),0))</f>
        <v>0</v>
      </c>
      <c r="N22" s="1">
        <f>(IF(AND('Casado único titular '!$A18&lt;=$J$5,$J$5&lt;'Casado único titular '!$A19),($J$5*('Casado único titular '!E19/100)),0))</f>
        <v>0</v>
      </c>
      <c r="O22" s="1">
        <f>(IF(AND('Casado único titular '!$A18&lt;=$J$5,$J$5&lt;'Casado único titular '!$A19),($J$5*('Casado único titular '!F19/100)),0))</f>
        <v>0</v>
      </c>
      <c r="P22" s="1">
        <f>(IF(AND('Casado único titular '!$A18&lt;=$J$5,$J$5&lt;'Casado único titular '!$A19),($J$5*('Casado único titular '!G19/100)),0))</f>
        <v>0</v>
      </c>
      <c r="S22" s="52"/>
      <c r="T22" s="1">
        <f>(IF(AND('Casado dois titulares '!$A18&lt;=$S$5,$S$5&lt;'Casado dois titulares '!$A19),($S$5*('Casado dois titulares '!B19/100)),0))</f>
        <v>0</v>
      </c>
      <c r="U22" s="1">
        <f>(IF(AND('Casado dois titulares '!$A18&lt;=$S$5,$S$5&lt;'Casado dois titulares '!$A19),($S$5*('Casado dois titulares '!C19/100)),0))</f>
        <v>0</v>
      </c>
      <c r="V22" s="1">
        <f>(IF(AND('Casado dois titulares '!$A18&lt;=$S$5,$S$5&lt;'Casado dois titulares '!$A19),($S$5*('Casado dois titulares '!D19/100)),0))</f>
        <v>0</v>
      </c>
      <c r="W22" s="1">
        <f>(IF(AND('Casado dois titulares '!$A18&lt;=$S$5,$S$5&lt;'Casado dois titulares '!$A19),($S$5*('Casado dois titulares '!E19/100)),0))</f>
        <v>0</v>
      </c>
      <c r="X22" s="1">
        <f>(IF(AND('Casado dois titulares '!$A18&lt;=$S$5,$S$5&lt;'Casado dois titulares '!$A19),($S$5*('Casado dois titulares '!F19/100)),0))</f>
        <v>0</v>
      </c>
      <c r="Y22" s="1">
        <f>(IF(AND('Casado dois titulares '!$A18&lt;=$S$5,$S$5&lt;'Casado dois titulares '!$A19),($S$5*('Casado dois titulares '!G19/100)),0))</f>
        <v>0</v>
      </c>
    </row>
    <row r="23" spans="1:25" x14ac:dyDescent="0.45">
      <c r="A23" s="52"/>
      <c r="B23" s="1">
        <f>(IF(AND('Não casado '!$A19&lt;=$A$5,$A$5&lt;'Não casado '!A20),($A$5*('Não casado '!B20/100)),0))</f>
        <v>0</v>
      </c>
      <c r="C23" s="1">
        <f>(IF(AND('Não casado '!$A19&lt;=$A$5,$A$5&lt;'Não casado '!$A20),($A$5*('Não casado '!C20/100)),0))</f>
        <v>0</v>
      </c>
      <c r="D23" s="1">
        <f>(IF(AND('Não casado '!$A19&lt;=$A$5,$A$5&lt;'Não casado '!$A20),($A$5*('Não casado '!D20/100)),0))</f>
        <v>0</v>
      </c>
      <c r="E23" s="1">
        <f>(IF(AND('Não casado '!$A19&lt;=$A$5,$A$5&lt;'Não casado '!$A20),($A$5*('Não casado '!E20/100)),0))</f>
        <v>0</v>
      </c>
      <c r="F23" s="1">
        <f>(IF(AND('Não casado '!$A19&lt;=$A$5,$A$5&lt;'Não casado '!$A20),($A$5*('Não casado '!F20/100)),0))</f>
        <v>0</v>
      </c>
      <c r="G23" s="1">
        <f>(IF(AND('Não casado '!$A19&lt;=$A$5,$A$5&lt;'Não casado '!$A20),($A$5*('Não casado '!G20/100)),0))</f>
        <v>0</v>
      </c>
      <c r="J23" s="52"/>
      <c r="K23" s="1">
        <f>(IF(AND('Casado único titular '!$A19&lt;=$J$5,$J$5&lt;'Casado único titular '!$A20),($J$5*('Casado único titular '!B20/100)),0))</f>
        <v>0</v>
      </c>
      <c r="L23" s="1">
        <f>(IF(AND('Casado único titular '!$A19&lt;=$J$5,$J$5&lt;'Casado único titular '!$A20),($J$5*('Casado único titular '!C20/100)),0))</f>
        <v>0</v>
      </c>
      <c r="M23" s="1">
        <f>(IF(AND('Casado único titular '!$A19&lt;=$J$5,$J$5&lt;'Casado único titular '!$A20),($J$5*('Casado único titular '!D20/100)),0))</f>
        <v>0</v>
      </c>
      <c r="N23" s="1">
        <f>(IF(AND('Casado único titular '!$A19&lt;=$J$5,$J$5&lt;'Casado único titular '!$A20),($J$5*('Casado único titular '!E20/100)),0))</f>
        <v>0</v>
      </c>
      <c r="O23" s="1">
        <f>(IF(AND('Casado único titular '!$A19&lt;=$J$5,$J$5&lt;'Casado único titular '!$A20),($J$5*('Casado único titular '!F20/100)),0))</f>
        <v>0</v>
      </c>
      <c r="P23" s="1">
        <f>(IF(AND('Casado único titular '!$A19&lt;=$J$5,$J$5&lt;'Casado único titular '!$A20),($J$5*('Casado único titular '!G20/100)),0))</f>
        <v>0</v>
      </c>
      <c r="S23" s="52"/>
      <c r="T23" s="1">
        <f>(IF(AND('Casado dois titulares '!$A19&lt;=$S$5,$S$5&lt;'Casado dois titulares '!$A20),($S$5*('Casado dois titulares '!B20/100)),0))</f>
        <v>0</v>
      </c>
      <c r="U23" s="1">
        <f>(IF(AND('Casado dois titulares '!$A19&lt;=$S$5,$S$5&lt;'Casado dois titulares '!$A20),($S$5*('Casado dois titulares '!C20/100)),0))</f>
        <v>0</v>
      </c>
      <c r="V23" s="1">
        <f>(IF(AND('Casado dois titulares '!$A19&lt;=$S$5,$S$5&lt;'Casado dois titulares '!$A20),($S$5*('Casado dois titulares '!D20/100)),0))</f>
        <v>0</v>
      </c>
      <c r="W23" s="1">
        <f>(IF(AND('Casado dois titulares '!$A19&lt;=$S$5,$S$5&lt;'Casado dois titulares '!$A20),($S$5*('Casado dois titulares '!E20/100)),0))</f>
        <v>0</v>
      </c>
      <c r="X23" s="1">
        <f>(IF(AND('Casado dois titulares '!$A19&lt;=$S$5,$S$5&lt;'Casado dois titulares '!$A20),($S$5*('Casado dois titulares '!F20/100)),0))</f>
        <v>0</v>
      </c>
      <c r="Y23" s="1">
        <f>(IF(AND('Casado dois titulares '!$A19&lt;=$S$5,$S$5&lt;'Casado dois titulares '!$A20),($S$5*('Casado dois titulares '!G20/100)),0))</f>
        <v>0</v>
      </c>
    </row>
    <row r="24" spans="1:25" x14ac:dyDescent="0.45">
      <c r="A24" s="52"/>
      <c r="B24" s="1">
        <f>(IF(AND('Não casado '!$A20&lt;=$A$5,$A$5&lt;'Não casado '!A21),($A$5*('Não casado '!B21/100)),0))</f>
        <v>0</v>
      </c>
      <c r="C24" s="1">
        <f>(IF(AND('Não casado '!$A20&lt;=$A$5,$A$5&lt;'Não casado '!$A21),($A$5*('Não casado '!C21/100)),0))</f>
        <v>0</v>
      </c>
      <c r="D24" s="1">
        <f>(IF(AND('Não casado '!$A20&lt;=$A$5,$A$5&lt;'Não casado '!$A21),($A$5*('Não casado '!D21/100)),0))</f>
        <v>0</v>
      </c>
      <c r="E24" s="1">
        <f>(IF(AND('Não casado '!$A20&lt;=$A$5,$A$5&lt;'Não casado '!$A21),($A$5*('Não casado '!E21/100)),0))</f>
        <v>0</v>
      </c>
      <c r="F24" s="1">
        <f>(IF(AND('Não casado '!$A20&lt;=$A$5,$A$5&lt;'Não casado '!$A21),($A$5*('Não casado '!F21/100)),0))</f>
        <v>0</v>
      </c>
      <c r="G24" s="1">
        <f>(IF(AND('Não casado '!$A20&lt;=$A$5,$A$5&lt;'Não casado '!$A21),($A$5*('Não casado '!G21/100)),0))</f>
        <v>0</v>
      </c>
      <c r="J24" s="52"/>
      <c r="K24" s="1">
        <f>(IF(AND('Casado único titular '!$A20&lt;=$J$5,$J$5&lt;'Casado único titular '!$A21),($J$5*('Casado único titular '!B21/100)),0))</f>
        <v>0</v>
      </c>
      <c r="L24" s="1">
        <f>(IF(AND('Casado único titular '!$A20&lt;=$J$5,$J$5&lt;'Casado único titular '!$A21),($J$5*('Casado único titular '!C21/100)),0))</f>
        <v>0</v>
      </c>
      <c r="M24" s="1">
        <f>(IF(AND('Casado único titular '!$A20&lt;=$J$5,$J$5&lt;'Casado único titular '!$A21),($J$5*('Casado único titular '!D21/100)),0))</f>
        <v>0</v>
      </c>
      <c r="N24" s="1">
        <f>(IF(AND('Casado único titular '!$A20&lt;=$J$5,$J$5&lt;'Casado único titular '!$A21),($J$5*('Casado único titular '!E21/100)),0))</f>
        <v>0</v>
      </c>
      <c r="O24" s="1">
        <f>(IF(AND('Casado único titular '!$A20&lt;=$J$5,$J$5&lt;'Casado único titular '!$A21),($J$5*('Casado único titular '!F21/100)),0))</f>
        <v>0</v>
      </c>
      <c r="P24" s="1">
        <f>(IF(AND('Casado único titular '!$A20&lt;=$J$5,$J$5&lt;'Casado único titular '!$A21),($J$5*('Casado único titular '!G21/100)),0))</f>
        <v>0</v>
      </c>
      <c r="S24" s="52"/>
      <c r="T24" s="1">
        <f>(IF(AND('Casado dois titulares '!$A20&lt;=$S$5,$S$5&lt;'Casado dois titulares '!$A21),($S$5*('Casado dois titulares '!B21/100)),0))</f>
        <v>0</v>
      </c>
      <c r="U24" s="1">
        <f>(IF(AND('Casado dois titulares '!$A20&lt;=$S$5,$S$5&lt;'Casado dois titulares '!$A21),($S$5*('Casado dois titulares '!C21/100)),0))</f>
        <v>0</v>
      </c>
      <c r="V24" s="1">
        <f>(IF(AND('Casado dois titulares '!$A20&lt;=$S$5,$S$5&lt;'Casado dois titulares '!$A21),($S$5*('Casado dois titulares '!D21/100)),0))</f>
        <v>0</v>
      </c>
      <c r="W24" s="1">
        <f>(IF(AND('Casado dois titulares '!$A20&lt;=$S$5,$S$5&lt;'Casado dois titulares '!$A21),($S$5*('Casado dois titulares '!E21/100)),0))</f>
        <v>0</v>
      </c>
      <c r="X24" s="1">
        <f>(IF(AND('Casado dois titulares '!$A20&lt;=$S$5,$S$5&lt;'Casado dois titulares '!$A21),($S$5*('Casado dois titulares '!F21/100)),0))</f>
        <v>0</v>
      </c>
      <c r="Y24" s="1">
        <f>(IF(AND('Casado dois titulares '!$A20&lt;=$S$5,$S$5&lt;'Casado dois titulares '!$A21),($S$5*('Casado dois titulares '!G21/100)),0))</f>
        <v>0</v>
      </c>
    </row>
    <row r="25" spans="1:25" x14ac:dyDescent="0.45">
      <c r="A25" s="52"/>
      <c r="B25" s="1">
        <f>(IF(AND('Não casado '!$A21&lt;=$A$5,$A$5&lt;'Não casado '!A22),($A$5*('Não casado '!B22/100)),0))</f>
        <v>0</v>
      </c>
      <c r="C25" s="1">
        <f>(IF(AND('Não casado '!$A21&lt;=$A$5,$A$5&lt;'Não casado '!$A22),($A$5*('Não casado '!C22/100)),0))</f>
        <v>0</v>
      </c>
      <c r="D25" s="1">
        <f>(IF(AND('Não casado '!$A21&lt;=$A$5,$A$5&lt;'Não casado '!$A22),($A$5*('Não casado '!D22/100)),0))</f>
        <v>0</v>
      </c>
      <c r="E25" s="1">
        <f>(IF(AND('Não casado '!$A21&lt;=$A$5,$A$5&lt;'Não casado '!$A22),($A$5*('Não casado '!E22/100)),0))</f>
        <v>0</v>
      </c>
      <c r="F25" s="1">
        <f>(IF(AND('Não casado '!$A21&lt;=$A$5,$A$5&lt;'Não casado '!$A22),($A$5*('Não casado '!F22/100)),0))</f>
        <v>0</v>
      </c>
      <c r="G25" s="1">
        <f>(IF(AND('Não casado '!$A21&lt;=$A$5,$A$5&lt;'Não casado '!$A22),($A$5*('Não casado '!G22/100)),0))</f>
        <v>0</v>
      </c>
      <c r="J25" s="52"/>
      <c r="K25" s="1">
        <f>(IF(AND('Casado único titular '!$A21&lt;=$J$5,$J$5&lt;'Casado único titular '!$A22),($J$5*('Casado único titular '!B22/100)),0))</f>
        <v>0</v>
      </c>
      <c r="L25" s="1">
        <f>(IF(AND('Casado único titular '!$A21&lt;=$J$5,$J$5&lt;'Casado único titular '!$A22),($J$5*('Casado único titular '!C22/100)),0))</f>
        <v>0</v>
      </c>
      <c r="M25" s="1">
        <f>(IF(AND('Casado único titular '!$A21&lt;=$J$5,$J$5&lt;'Casado único titular '!$A22),($J$5*('Casado único titular '!D22/100)),0))</f>
        <v>0</v>
      </c>
      <c r="N25" s="1">
        <f>(IF(AND('Casado único titular '!$A21&lt;=$J$5,$J$5&lt;'Casado único titular '!$A22),($J$5*('Casado único titular '!E22/100)),0))</f>
        <v>0</v>
      </c>
      <c r="O25" s="1">
        <f>(IF(AND('Casado único titular '!$A21&lt;=$J$5,$J$5&lt;'Casado único titular '!$A22),($J$5*('Casado único titular '!F22/100)),0))</f>
        <v>0</v>
      </c>
      <c r="P25" s="1">
        <f>(IF(AND('Casado único titular '!$A21&lt;=$J$5,$J$5&lt;'Casado único titular '!$A22),($J$5*('Casado único titular '!G22/100)),0))</f>
        <v>0</v>
      </c>
      <c r="S25" s="52"/>
      <c r="T25" s="1">
        <f>(IF(AND('Casado dois titulares '!$A21&lt;=$S$5,$S$5&lt;'Casado dois titulares '!$A22),($S$5*('Casado dois titulares '!B22/100)),0))</f>
        <v>0</v>
      </c>
      <c r="U25" s="1">
        <f>(IF(AND('Casado dois titulares '!$A21&lt;=$S$5,$S$5&lt;'Casado dois titulares '!$A22),($S$5*('Casado dois titulares '!C22/100)),0))</f>
        <v>0</v>
      </c>
      <c r="V25" s="1">
        <f>(IF(AND('Casado dois titulares '!$A21&lt;=$S$5,$S$5&lt;'Casado dois titulares '!$A22),($S$5*('Casado dois titulares '!D22/100)),0))</f>
        <v>0</v>
      </c>
      <c r="W25" s="1">
        <f>(IF(AND('Casado dois titulares '!$A21&lt;=$S$5,$S$5&lt;'Casado dois titulares '!$A22),($S$5*('Casado dois titulares '!E22/100)),0))</f>
        <v>0</v>
      </c>
      <c r="X25" s="1">
        <f>(IF(AND('Casado dois titulares '!$A21&lt;=$S$5,$S$5&lt;'Casado dois titulares '!$A22),($S$5*('Casado dois titulares '!F22/100)),0))</f>
        <v>0</v>
      </c>
      <c r="Y25" s="1">
        <f>(IF(AND('Casado dois titulares '!$A21&lt;=$S$5,$S$5&lt;'Casado dois titulares '!$A22),($S$5*('Casado dois titulares '!G22/100)),0))</f>
        <v>0</v>
      </c>
    </row>
    <row r="26" spans="1:25" x14ac:dyDescent="0.45">
      <c r="A26" s="52"/>
      <c r="B26" s="1">
        <f>(IF(AND('Não casado '!$A22&lt;=$A$5,$A$5&lt;'Não casado '!A23),($A$5*('Não casado '!B23/100)),0))</f>
        <v>0</v>
      </c>
      <c r="C26" s="1">
        <f>(IF(AND('Não casado '!$A22&lt;=$A$5,$A$5&lt;'Não casado '!$A23),($A$5*('Não casado '!C23/100)),0))</f>
        <v>0</v>
      </c>
      <c r="D26" s="1">
        <f>(IF(AND('Não casado '!$A22&lt;=$A$5,$A$5&lt;'Não casado '!$A23),($A$5*('Não casado '!D23/100)),0))</f>
        <v>0</v>
      </c>
      <c r="E26" s="1">
        <f>(IF(AND('Não casado '!$A22&lt;=$A$5,$A$5&lt;'Não casado '!$A23),($A$5*('Não casado '!E23/100)),0))</f>
        <v>0</v>
      </c>
      <c r="F26" s="1">
        <f>(IF(AND('Não casado '!$A22&lt;=$A$5,$A$5&lt;'Não casado '!$A23),($A$5*('Não casado '!F23/100)),0))</f>
        <v>0</v>
      </c>
      <c r="G26" s="1">
        <f>(IF(AND('Não casado '!$A22&lt;=$A$5,$A$5&lt;'Não casado '!$A23),($A$5*('Não casado '!G23/100)),0))</f>
        <v>0</v>
      </c>
      <c r="J26" s="52"/>
      <c r="K26" s="1">
        <f>(IF(AND('Casado único titular '!$A22&lt;=$J$5,$J$5&lt;'Casado único titular '!$A23),($J$5*('Casado único titular '!B23/100)),0))</f>
        <v>0</v>
      </c>
      <c r="L26" s="1">
        <f>(IF(AND('Casado único titular '!$A22&lt;=$J$5,$J$5&lt;'Casado único titular '!$A23),($J$5*('Casado único titular '!C23/100)),0))</f>
        <v>0</v>
      </c>
      <c r="M26" s="1">
        <f>(IF(AND('Casado único titular '!$A22&lt;=$J$5,$J$5&lt;'Casado único titular '!$A23),($J$5*('Casado único titular '!D23/100)),0))</f>
        <v>0</v>
      </c>
      <c r="N26" s="1">
        <f>(IF(AND('Casado único titular '!$A22&lt;=$J$5,$J$5&lt;'Casado único titular '!$A23),($J$5*('Casado único titular '!E23/100)),0))</f>
        <v>0</v>
      </c>
      <c r="O26" s="1">
        <f>(IF(AND('Casado único titular '!$A22&lt;=$J$5,$J$5&lt;'Casado único titular '!$A23),($J$5*('Casado único titular '!F23/100)),0))</f>
        <v>0</v>
      </c>
      <c r="P26" s="1">
        <f>(IF(AND('Casado único titular '!$A22&lt;=$J$5,$J$5&lt;'Casado único titular '!$A23),($J$5*('Casado único titular '!G23/100)),0))</f>
        <v>0</v>
      </c>
      <c r="S26" s="52"/>
      <c r="T26" s="1">
        <f>(IF(AND('Casado dois titulares '!$A22&lt;=$S$5,$S$5&lt;'Casado dois titulares '!$A23),($S$5*('Casado dois titulares '!B23/100)),0))</f>
        <v>0</v>
      </c>
      <c r="U26" s="1">
        <f>(IF(AND('Casado dois titulares '!$A22&lt;=$S$5,$S$5&lt;'Casado dois titulares '!$A23),($S$5*('Casado dois titulares '!C23/100)),0))</f>
        <v>0</v>
      </c>
      <c r="V26" s="1">
        <f>(IF(AND('Casado dois titulares '!$A22&lt;=$S$5,$S$5&lt;'Casado dois titulares '!$A23),($S$5*('Casado dois titulares '!D23/100)),0))</f>
        <v>0</v>
      </c>
      <c r="W26" s="1">
        <f>(IF(AND('Casado dois titulares '!$A22&lt;=$S$5,$S$5&lt;'Casado dois titulares '!$A23),($S$5*('Casado dois titulares '!E23/100)),0))</f>
        <v>0</v>
      </c>
      <c r="X26" s="1">
        <f>(IF(AND('Casado dois titulares '!$A22&lt;=$S$5,$S$5&lt;'Casado dois titulares '!$A23),($S$5*('Casado dois titulares '!F23/100)),0))</f>
        <v>0</v>
      </c>
      <c r="Y26" s="1">
        <f>(IF(AND('Casado dois titulares '!$A22&lt;=$S$5,$S$5&lt;'Casado dois titulares '!$A23),($S$5*('Casado dois titulares '!G23/100)),0))</f>
        <v>0</v>
      </c>
    </row>
    <row r="27" spans="1:25" x14ac:dyDescent="0.45">
      <c r="A27" s="52"/>
      <c r="B27" s="1">
        <f>(IF(AND('Não casado '!$A23&lt;=$A$5,$A$5&lt;'Não casado '!A24),($A$5*('Não casado '!B24/100)),0))</f>
        <v>0</v>
      </c>
      <c r="C27" s="1">
        <f>(IF(AND('Não casado '!$A23&lt;=$A$5,$A$5&lt;'Não casado '!$A24),($A$5*('Não casado '!C24/100)),0))</f>
        <v>0</v>
      </c>
      <c r="D27" s="1">
        <f>(IF(AND('Não casado '!$A23&lt;=$A$5,$A$5&lt;'Não casado '!$A24),($A$5*('Não casado '!D24/100)),0))</f>
        <v>0</v>
      </c>
      <c r="E27" s="1">
        <f>(IF(AND('Não casado '!$A23&lt;=$A$5,$A$5&lt;'Não casado '!$A24),($A$5*('Não casado '!E24/100)),0))</f>
        <v>0</v>
      </c>
      <c r="F27" s="1">
        <f>(IF(AND('Não casado '!$A23&lt;=$A$5,$A$5&lt;'Não casado '!$A24),($A$5*('Não casado '!F24/100)),0))</f>
        <v>0</v>
      </c>
      <c r="G27" s="1">
        <f>(IF(AND('Não casado '!$A23&lt;=$A$5,$A$5&lt;'Não casado '!$A24),($A$5*('Não casado '!G24/100)),0))</f>
        <v>0</v>
      </c>
      <c r="J27" s="52"/>
      <c r="K27" s="1">
        <f>(IF(AND('Casado único titular '!$A23&lt;=$J$5,$J$5&lt;'Casado único titular '!$A24),($J$5*('Casado único titular '!B24/100)),0))</f>
        <v>0</v>
      </c>
      <c r="L27" s="1">
        <f>(IF(AND('Casado único titular '!$A23&lt;=$J$5,$J$5&lt;'Casado único titular '!$A24),($J$5*('Casado único titular '!C24/100)),0))</f>
        <v>0</v>
      </c>
      <c r="M27" s="1">
        <f>(IF(AND('Casado único titular '!$A23&lt;=$J$5,$J$5&lt;'Casado único titular '!$A24),($J$5*('Casado único titular '!D24/100)),0))</f>
        <v>0</v>
      </c>
      <c r="N27" s="1">
        <f>(IF(AND('Casado único titular '!$A23&lt;=$J$5,$J$5&lt;'Casado único titular '!$A24),($J$5*('Casado único titular '!E24/100)),0))</f>
        <v>0</v>
      </c>
      <c r="O27" s="1">
        <f>(IF(AND('Casado único titular '!$A23&lt;=$J$5,$J$5&lt;'Casado único titular '!$A24),($J$5*('Casado único titular '!F24/100)),0))</f>
        <v>0</v>
      </c>
      <c r="P27" s="1">
        <f>(IF(AND('Casado único titular '!$A23&lt;=$J$5,$J$5&lt;'Casado único titular '!$A24),($J$5*('Casado único titular '!G24/100)),0))</f>
        <v>0</v>
      </c>
      <c r="S27" s="52"/>
      <c r="T27" s="1">
        <f>(IF(AND('Casado dois titulares '!$A23&lt;=$S$5,$S$5&lt;'Casado dois titulares '!$A24),($S$5*('Casado dois titulares '!B24/100)),0))</f>
        <v>0</v>
      </c>
      <c r="U27" s="1">
        <f>(IF(AND('Casado dois titulares '!$A23&lt;=$S$5,$S$5&lt;'Casado dois titulares '!$A24),($S$5*('Casado dois titulares '!C24/100)),0))</f>
        <v>0</v>
      </c>
      <c r="V27" s="1">
        <f>(IF(AND('Casado dois titulares '!$A23&lt;=$S$5,$S$5&lt;'Casado dois titulares '!$A24),($S$5*('Casado dois titulares '!D24/100)),0))</f>
        <v>0</v>
      </c>
      <c r="W27" s="1">
        <f>(IF(AND('Casado dois titulares '!$A23&lt;=$S$5,$S$5&lt;'Casado dois titulares '!$A24),($S$5*('Casado dois titulares '!E24/100)),0))</f>
        <v>0</v>
      </c>
      <c r="X27" s="1">
        <f>(IF(AND('Casado dois titulares '!$A23&lt;=$S$5,$S$5&lt;'Casado dois titulares '!$A24),($S$5*('Casado dois titulares '!F24/100)),0))</f>
        <v>0</v>
      </c>
      <c r="Y27" s="1">
        <f>(IF(AND('Casado dois titulares '!$A23&lt;=$S$5,$S$5&lt;'Casado dois titulares '!$A24),($S$5*('Casado dois titulares '!G24/100)),0))</f>
        <v>0</v>
      </c>
    </row>
    <row r="28" spans="1:25" x14ac:dyDescent="0.45">
      <c r="A28" s="52"/>
      <c r="B28" s="1">
        <f>(IF(AND('Não casado '!$A24&lt;=$A$5,$A$5&lt;'Não casado '!A25),($A$5*('Não casado '!B25/100)),0))</f>
        <v>0</v>
      </c>
      <c r="C28" s="1">
        <f>(IF(AND('Não casado '!$A24&lt;=$A$5,$A$5&lt;'Não casado '!$A25),($A$5*('Não casado '!C25/100)),0))</f>
        <v>0</v>
      </c>
      <c r="D28" s="1">
        <f>(IF(AND('Não casado '!$A24&lt;=$A$5,$A$5&lt;'Não casado '!$A25),($A$5*('Não casado '!D25/100)),0))</f>
        <v>0</v>
      </c>
      <c r="E28" s="1">
        <f>(IF(AND('Não casado '!$A24&lt;=$A$5,$A$5&lt;'Não casado '!$A25),($A$5*('Não casado '!E25/100)),0))</f>
        <v>0</v>
      </c>
      <c r="F28" s="1">
        <f>(IF(AND('Não casado '!$A24&lt;=$A$5,$A$5&lt;'Não casado '!$A25),($A$5*('Não casado '!F25/100)),0))</f>
        <v>0</v>
      </c>
      <c r="G28" s="1">
        <f>(IF(AND('Não casado '!$A24&lt;=$A$5,$A$5&lt;'Não casado '!$A25),($A$5*('Não casado '!G25/100)),0))</f>
        <v>0</v>
      </c>
      <c r="J28" s="52"/>
      <c r="K28" s="1">
        <f>(IF(AND('Casado único titular '!$A24&lt;=$J$5,$J$5&lt;'Casado único titular '!$A25),($J$5*('Casado único titular '!B25/100)),0))</f>
        <v>0</v>
      </c>
      <c r="L28" s="1">
        <f>(IF(AND('Casado único titular '!$A24&lt;=$J$5,$J$5&lt;'Casado único titular '!$A25),($J$5*('Casado único titular '!C25/100)),0))</f>
        <v>0</v>
      </c>
      <c r="M28" s="1">
        <f>(IF(AND('Casado único titular '!$A24&lt;=$J$5,$J$5&lt;'Casado único titular '!$A25),($J$5*('Casado único titular '!D25/100)),0))</f>
        <v>0</v>
      </c>
      <c r="N28" s="1">
        <f>(IF(AND('Casado único titular '!$A24&lt;=$J$5,$J$5&lt;'Casado único titular '!$A25),($J$5*('Casado único titular '!E25/100)),0))</f>
        <v>0</v>
      </c>
      <c r="O28" s="1">
        <f>(IF(AND('Casado único titular '!$A24&lt;=$J$5,$J$5&lt;'Casado único titular '!$A25),($J$5*('Casado único titular '!F25/100)),0))</f>
        <v>0</v>
      </c>
      <c r="P28" s="1">
        <f>(IF(AND('Casado único titular '!$A24&lt;=$J$5,$J$5&lt;'Casado único titular '!$A25),($J$5*('Casado único titular '!G25/100)),0))</f>
        <v>0</v>
      </c>
      <c r="S28" s="52"/>
      <c r="T28" s="1">
        <f>(IF(AND('Casado dois titulares '!$A24&lt;=$S$5,$S$5&lt;'Casado dois titulares '!$A25),($S$5*('Casado dois titulares '!B25/100)),0))</f>
        <v>0</v>
      </c>
      <c r="U28" s="1">
        <f>(IF(AND('Casado dois titulares '!$A24&lt;=$S$5,$S$5&lt;'Casado dois titulares '!$A25),($S$5*('Casado dois titulares '!C25/100)),0))</f>
        <v>0</v>
      </c>
      <c r="V28" s="1">
        <f>(IF(AND('Casado dois titulares '!$A24&lt;=$S$5,$S$5&lt;'Casado dois titulares '!$A25),($S$5*('Casado dois titulares '!D25/100)),0))</f>
        <v>0</v>
      </c>
      <c r="W28" s="1">
        <f>(IF(AND('Casado dois titulares '!$A24&lt;=$S$5,$S$5&lt;'Casado dois titulares '!$A25),($S$5*('Casado dois titulares '!E25/100)),0))</f>
        <v>0</v>
      </c>
      <c r="X28" s="1">
        <f>(IF(AND('Casado dois titulares '!$A24&lt;=$S$5,$S$5&lt;'Casado dois titulares '!$A25),($S$5*('Casado dois titulares '!F25/100)),0))</f>
        <v>0</v>
      </c>
      <c r="Y28" s="1">
        <f>(IF(AND('Casado dois titulares '!$A24&lt;=$S$5,$S$5&lt;'Casado dois titulares '!$A25),($S$5*('Casado dois titulares '!G25/100)),0))</f>
        <v>0</v>
      </c>
    </row>
    <row r="29" spans="1:25" x14ac:dyDescent="0.45">
      <c r="A29" s="52"/>
      <c r="B29" s="1">
        <f>(IF(AND('Não casado '!$A25&lt;=$A$5,$A$5&lt;'Não casado '!A26),($A$5*('Não casado '!B26/100)),0))</f>
        <v>0</v>
      </c>
      <c r="C29" s="1">
        <f>(IF(AND('Não casado '!$A25&lt;=$A$5,$A$5&lt;'Não casado '!$A26),($A$5*('Não casado '!C26/100)),0))</f>
        <v>0</v>
      </c>
      <c r="D29" s="1">
        <f>(IF(AND('Não casado '!$A25&lt;=$A$5,$A$5&lt;'Não casado '!$A26),($A$5*('Não casado '!D26/100)),0))</f>
        <v>0</v>
      </c>
      <c r="E29" s="1">
        <f>(IF(AND('Não casado '!$A25&lt;=$A$5,$A$5&lt;'Não casado '!$A26),($A$5*('Não casado '!E26/100)),0))</f>
        <v>0</v>
      </c>
      <c r="F29" s="1">
        <f>(IF(AND('Não casado '!$A25&lt;=$A$5,$A$5&lt;'Não casado '!$A26),($A$5*('Não casado '!F26/100)),0))</f>
        <v>0</v>
      </c>
      <c r="G29" s="1">
        <f>(IF(AND('Não casado '!$A25&lt;=$A$5,$A$5&lt;'Não casado '!$A26),($A$5*('Não casado '!G26/100)),0))</f>
        <v>0</v>
      </c>
      <c r="J29" s="52"/>
      <c r="K29" s="1">
        <f>(IF(AND('Casado único titular '!$A25&lt;=$J$5,$J$5&lt;'Casado único titular '!$A26),($J$5*('Casado único titular '!B26/100)),0))</f>
        <v>0</v>
      </c>
      <c r="L29" s="1">
        <f>(IF(AND('Casado único titular '!$A25&lt;=$J$5,$J$5&lt;'Casado único titular '!$A26),($J$5*('Casado único titular '!C26/100)),0))</f>
        <v>0</v>
      </c>
      <c r="M29" s="1">
        <f>(IF(AND('Casado único titular '!$A25&lt;=$J$5,$J$5&lt;'Casado único titular '!$A26),($J$5*('Casado único titular '!D26/100)),0))</f>
        <v>0</v>
      </c>
      <c r="N29" s="1">
        <f>(IF(AND('Casado único titular '!$A25&lt;=$J$5,$J$5&lt;'Casado único titular '!$A26),($J$5*('Casado único titular '!E26/100)),0))</f>
        <v>0</v>
      </c>
      <c r="O29" s="1">
        <f>(IF(AND('Casado único titular '!$A25&lt;=$J$5,$J$5&lt;'Casado único titular '!$A26),($J$5*('Casado único titular '!F26/100)),0))</f>
        <v>0</v>
      </c>
      <c r="P29" s="1">
        <f>(IF(AND('Casado único titular '!$A25&lt;=$J$5,$J$5&lt;'Casado único titular '!$A26),($J$5*('Casado único titular '!G26/100)),0))</f>
        <v>0</v>
      </c>
      <c r="S29" s="52"/>
      <c r="T29" s="1">
        <f>(IF(AND('Casado dois titulares '!$A25&lt;=$S$5,$S$5&lt;'Casado dois titulares '!$A26),($S$5*('Casado dois titulares '!B26/100)),0))</f>
        <v>0</v>
      </c>
      <c r="U29" s="1">
        <f>(IF(AND('Casado dois titulares '!$A25&lt;=$S$5,$S$5&lt;'Casado dois titulares '!$A26),($S$5*('Casado dois titulares '!C26/100)),0))</f>
        <v>0</v>
      </c>
      <c r="V29" s="1">
        <f>(IF(AND('Casado dois titulares '!$A25&lt;=$S$5,$S$5&lt;'Casado dois titulares '!$A26),($S$5*('Casado dois titulares '!D26/100)),0))</f>
        <v>0</v>
      </c>
      <c r="W29" s="1">
        <f>(IF(AND('Casado dois titulares '!$A25&lt;=$S$5,$S$5&lt;'Casado dois titulares '!$A26),($S$5*('Casado dois titulares '!E26/100)),0))</f>
        <v>0</v>
      </c>
      <c r="X29" s="1">
        <f>(IF(AND('Casado dois titulares '!$A25&lt;=$S$5,$S$5&lt;'Casado dois titulares '!$A26),($S$5*('Casado dois titulares '!F26/100)),0))</f>
        <v>0</v>
      </c>
      <c r="Y29" s="1">
        <f>(IF(AND('Casado dois titulares '!$A25&lt;=$S$5,$S$5&lt;'Casado dois titulares '!$A26),($S$5*('Casado dois titulares '!G26/100)),0))</f>
        <v>0</v>
      </c>
    </row>
    <row r="30" spans="1:25" x14ac:dyDescent="0.45">
      <c r="A30" s="52"/>
      <c r="B30" s="1">
        <f>(IF(AND('Não casado '!$A26&lt;=$A$5,$A$5&lt;'Não casado '!A27),($A$5*('Não casado '!B27/100)),0))</f>
        <v>0</v>
      </c>
      <c r="C30" s="1">
        <f>(IF(AND('Não casado '!$A26&lt;=$A$5,$A$5&lt;'Não casado '!$A27),($A$5*('Não casado '!C27/100)),0))</f>
        <v>0</v>
      </c>
      <c r="D30" s="1">
        <f>(IF(AND('Não casado '!$A26&lt;=$A$5,$A$5&lt;'Não casado '!$A27),($A$5*('Não casado '!D27/100)),0))</f>
        <v>0</v>
      </c>
      <c r="E30" s="1">
        <f>(IF(AND('Não casado '!$A26&lt;=$A$5,$A$5&lt;'Não casado '!$A27),($A$5*('Não casado '!E27/100)),0))</f>
        <v>0</v>
      </c>
      <c r="F30" s="1">
        <f>(IF(AND('Não casado '!$A26&lt;=$A$5,$A$5&lt;'Não casado '!$A27),($A$5*('Não casado '!F27/100)),0))</f>
        <v>0</v>
      </c>
      <c r="G30" s="1">
        <f>(IF(AND('Não casado '!$A26&lt;=$A$5,$A$5&lt;'Não casado '!$A27),($A$5*('Não casado '!G27/100)),0))</f>
        <v>0</v>
      </c>
      <c r="J30" s="52"/>
      <c r="K30" s="1">
        <f>(IF(AND('Casado único titular '!$A26&lt;=$J$5,$J$5&lt;'Casado único titular '!$A27),($J$5*('Casado único titular '!B27/100)),0))</f>
        <v>0</v>
      </c>
      <c r="L30" s="1">
        <f>(IF(AND('Casado único titular '!$A26&lt;=$J$5,$J$5&lt;'Casado único titular '!$A27),($J$5*('Casado único titular '!C27/100)),0))</f>
        <v>0</v>
      </c>
      <c r="M30" s="1">
        <f>(IF(AND('Casado único titular '!$A26&lt;=$J$5,$J$5&lt;'Casado único titular '!$A27),($J$5*('Casado único titular '!D27/100)),0))</f>
        <v>0</v>
      </c>
      <c r="N30" s="1">
        <f>(IF(AND('Casado único titular '!$A26&lt;=$J$5,$J$5&lt;'Casado único titular '!$A27),($J$5*('Casado único titular '!E27/100)),0))</f>
        <v>0</v>
      </c>
      <c r="O30" s="1">
        <f>(IF(AND('Casado único titular '!$A26&lt;=$J$5,$J$5&lt;'Casado único titular '!$A27),($J$5*('Casado único titular '!F27/100)),0))</f>
        <v>0</v>
      </c>
      <c r="P30" s="1">
        <f>(IF(AND('Casado único titular '!$A26&lt;=$J$5,$J$5&lt;'Casado único titular '!$A27),($J$5*('Casado único titular '!G27/100)),0))</f>
        <v>0</v>
      </c>
      <c r="S30" s="52"/>
      <c r="T30" s="1">
        <f>(IF(AND('Casado dois titulares '!$A26&lt;=$S$5,$S$5&lt;'Casado dois titulares '!$A27),($S$5*('Casado dois titulares '!B27/100)),0))</f>
        <v>0</v>
      </c>
      <c r="U30" s="1">
        <f>(IF(AND('Casado dois titulares '!$A26&lt;=$S$5,$S$5&lt;'Casado dois titulares '!$A27),($S$5*('Casado dois titulares '!C27/100)),0))</f>
        <v>0</v>
      </c>
      <c r="V30" s="1">
        <f>(IF(AND('Casado dois titulares '!$A26&lt;=$S$5,$S$5&lt;'Casado dois titulares '!$A27),($S$5*('Casado dois titulares '!D27/100)),0))</f>
        <v>0</v>
      </c>
      <c r="W30" s="1">
        <f>(IF(AND('Casado dois titulares '!$A26&lt;=$S$5,$S$5&lt;'Casado dois titulares '!$A27),($S$5*('Casado dois titulares '!E27/100)),0))</f>
        <v>0</v>
      </c>
      <c r="X30" s="1">
        <f>(IF(AND('Casado dois titulares '!$A26&lt;=$S$5,$S$5&lt;'Casado dois titulares '!$A27),($S$5*('Casado dois titulares '!F27/100)),0))</f>
        <v>0</v>
      </c>
      <c r="Y30" s="1">
        <f>(IF(AND('Casado dois titulares '!$A26&lt;=$S$5,$S$5&lt;'Casado dois titulares '!$A27),($S$5*('Casado dois titulares '!G27/100)),0))</f>
        <v>0</v>
      </c>
    </row>
    <row r="31" spans="1:25" x14ac:dyDescent="0.45">
      <c r="A31" s="52"/>
      <c r="B31" s="1">
        <f>(IF(AND('Não casado '!$A27&lt;=$A$5,$A$5&lt;'Não casado '!A28),($A$5*('Não casado '!B28/100)),0))</f>
        <v>0</v>
      </c>
      <c r="C31" s="1">
        <f>(IF(AND('Não casado '!$A27&lt;=$A$5,$A$5&lt;'Não casado '!$A28),($A$5*('Não casado '!C28/100)),0))</f>
        <v>0</v>
      </c>
      <c r="D31" s="1">
        <f>(IF(AND('Não casado '!$A27&lt;=$A$5,$A$5&lt;'Não casado '!$A28),($A$5*('Não casado '!D28/100)),0))</f>
        <v>0</v>
      </c>
      <c r="E31" s="1">
        <f>(IF(AND('Não casado '!$A27&lt;=$A$5,$A$5&lt;'Não casado '!$A28),($A$5*('Não casado '!E28/100)),0))</f>
        <v>0</v>
      </c>
      <c r="F31" s="1">
        <f>(IF(AND('Não casado '!$A27&lt;=$A$5,$A$5&lt;'Não casado '!$A28),($A$5*('Não casado '!F28/100)),0))</f>
        <v>0</v>
      </c>
      <c r="G31" s="1">
        <f>(IF(AND('Não casado '!$A27&lt;=$A$5,$A$5&lt;'Não casado '!$A28),($A$5*('Não casado '!G28/100)),0))</f>
        <v>0</v>
      </c>
      <c r="J31" s="52"/>
      <c r="K31" s="1">
        <f>(IF(AND('Casado único titular '!$A27&lt;=$J$5,$J$5&lt;'Casado único titular '!$A28),($J$5*('Casado único titular '!B28/100)),0))</f>
        <v>0</v>
      </c>
      <c r="L31" s="1">
        <f>(IF(AND('Casado único titular '!$A27&lt;=$J$5,$J$5&lt;'Casado único titular '!$A28),($J$5*('Casado único titular '!C28/100)),0))</f>
        <v>0</v>
      </c>
      <c r="M31" s="1">
        <f>(IF(AND('Casado único titular '!$A27&lt;=$J$5,$J$5&lt;'Casado único titular '!$A28),($J$5*('Casado único titular '!D28/100)),0))</f>
        <v>0</v>
      </c>
      <c r="N31" s="1">
        <f>(IF(AND('Casado único titular '!$A27&lt;=$J$5,$J$5&lt;'Casado único titular '!$A28),($J$5*('Casado único titular '!E28/100)),0))</f>
        <v>0</v>
      </c>
      <c r="O31" s="1">
        <f>(IF(AND('Casado único titular '!$A27&lt;=$J$5,$J$5&lt;'Casado único titular '!$A28),($J$5*('Casado único titular '!F28/100)),0))</f>
        <v>0</v>
      </c>
      <c r="P31" s="1">
        <f>(IF(AND('Casado único titular '!$A27&lt;=$J$5,$J$5&lt;'Casado único titular '!$A28),($J$5*('Casado único titular '!G28/100)),0))</f>
        <v>0</v>
      </c>
      <c r="S31" s="52"/>
      <c r="T31" s="1">
        <f>(IF(AND('Casado dois titulares '!$A27&lt;=$S$5,$S$5&lt;'Casado dois titulares '!$A28),($S$5*('Casado dois titulares '!B28/100)),0))</f>
        <v>0</v>
      </c>
      <c r="U31" s="1">
        <f>(IF(AND('Casado dois titulares '!$A27&lt;=$S$5,$S$5&lt;'Casado dois titulares '!$A28),($S$5*('Casado dois titulares '!C28/100)),0))</f>
        <v>0</v>
      </c>
      <c r="V31" s="1">
        <f>(IF(AND('Casado dois titulares '!$A27&lt;=$S$5,$S$5&lt;'Casado dois titulares '!$A28),($S$5*('Casado dois titulares '!D28/100)),0))</f>
        <v>0</v>
      </c>
      <c r="W31" s="1">
        <f>(IF(AND('Casado dois titulares '!$A27&lt;=$S$5,$S$5&lt;'Casado dois titulares '!$A28),($S$5*('Casado dois titulares '!E28/100)),0))</f>
        <v>0</v>
      </c>
      <c r="X31" s="1">
        <f>(IF(AND('Casado dois titulares '!$A27&lt;=$S$5,$S$5&lt;'Casado dois titulares '!$A28),($S$5*('Casado dois titulares '!F28/100)),0))</f>
        <v>0</v>
      </c>
      <c r="Y31" s="1">
        <f>(IF(AND('Casado dois titulares '!$A27&lt;=$S$5,$S$5&lt;'Casado dois titulares '!$A28),($S$5*('Casado dois titulares '!G28/100)),0))</f>
        <v>0</v>
      </c>
    </row>
    <row r="32" spans="1:25" x14ac:dyDescent="0.45">
      <c r="A32" s="52"/>
      <c r="B32" s="1">
        <f>(IF(AND('Não casado '!$A28&lt;=$A$5,$A$5&lt;'Não casado '!A29),($A$5*('Não casado '!B29/100)),0))</f>
        <v>0</v>
      </c>
      <c r="C32" s="1">
        <f>(IF(AND('Não casado '!$A28&lt;=$A$5,$A$5&lt;'Não casado '!$A29),($A$5*('Não casado '!C29/100)),0))</f>
        <v>0</v>
      </c>
      <c r="D32" s="1">
        <f>(IF(AND('Não casado '!$A28&lt;=$A$5,$A$5&lt;'Não casado '!$A29),($A$5*('Não casado '!D29/100)),0))</f>
        <v>0</v>
      </c>
      <c r="E32" s="1">
        <f>(IF(AND('Não casado '!$A28&lt;=$A$5,$A$5&lt;'Não casado '!$A29),($A$5*('Não casado '!E29/100)),0))</f>
        <v>0</v>
      </c>
      <c r="F32" s="1">
        <f>(IF(AND('Não casado '!$A28&lt;=$A$5,$A$5&lt;'Não casado '!$A29),($A$5*('Não casado '!F29/100)),0))</f>
        <v>0</v>
      </c>
      <c r="G32" s="1">
        <f>(IF(AND('Não casado '!$A28&lt;=$A$5,$A$5&lt;'Não casado '!$A29),($A$5*('Não casado '!G29/100)),0))</f>
        <v>0</v>
      </c>
      <c r="J32" s="52"/>
      <c r="K32" s="1">
        <f>(IF(AND('Casado único titular '!$A28&lt;=$J$5,$J$5&lt;'Casado único titular '!$A29),($J$5*('Casado único titular '!B29/100)),0))</f>
        <v>0</v>
      </c>
      <c r="L32" s="1">
        <f>(IF(AND('Casado único titular '!$A28&lt;=$J$5,$J$5&lt;'Casado único titular '!$A29),($J$5*('Casado único titular '!C29/100)),0))</f>
        <v>0</v>
      </c>
      <c r="M32" s="1">
        <f>(IF(AND('Casado único titular '!$A28&lt;=$J$5,$J$5&lt;'Casado único titular '!$A29),($J$5*('Casado único titular '!D29/100)),0))</f>
        <v>0</v>
      </c>
      <c r="N32" s="1">
        <f>(IF(AND('Casado único titular '!$A28&lt;=$J$5,$J$5&lt;'Casado único titular '!$A29),($J$5*('Casado único titular '!E29/100)),0))</f>
        <v>0</v>
      </c>
      <c r="O32" s="1">
        <f>(IF(AND('Casado único titular '!$A28&lt;=$J$5,$J$5&lt;'Casado único titular '!$A29),($J$5*('Casado único titular '!F29/100)),0))</f>
        <v>0</v>
      </c>
      <c r="P32" s="1">
        <f>(IF(AND('Casado único titular '!$A28&lt;=$J$5,$J$5&lt;'Casado único titular '!$A29),($J$5*('Casado único titular '!G29/100)),0))</f>
        <v>0</v>
      </c>
      <c r="S32" s="52"/>
      <c r="T32" s="1">
        <f>(IF(AND('Casado dois titulares '!$A28&lt;=$S$5,$S$5&lt;'Casado dois titulares '!$A29),($S$5*('Casado dois titulares '!B29/100)),0))</f>
        <v>0</v>
      </c>
      <c r="U32" s="1">
        <f>(IF(AND('Casado dois titulares '!$A28&lt;=$S$5,$S$5&lt;'Casado dois titulares '!$A29),($S$5*('Casado dois titulares '!C29/100)),0))</f>
        <v>0</v>
      </c>
      <c r="V32" s="1">
        <f>(IF(AND('Casado dois titulares '!$A28&lt;=$S$5,$S$5&lt;'Casado dois titulares '!$A29),($S$5*('Casado dois titulares '!D29/100)),0))</f>
        <v>0</v>
      </c>
      <c r="W32" s="1">
        <f>(IF(AND('Casado dois titulares '!$A28&lt;=$S$5,$S$5&lt;'Casado dois titulares '!$A29),($S$5*('Casado dois titulares '!E29/100)),0))</f>
        <v>0</v>
      </c>
      <c r="X32" s="1">
        <f>(IF(AND('Casado dois titulares '!$A28&lt;=$S$5,$S$5&lt;'Casado dois titulares '!$A29),($S$5*('Casado dois titulares '!F29/100)),0))</f>
        <v>0</v>
      </c>
      <c r="Y32" s="1">
        <f>(IF(AND('Casado dois titulares '!$A28&lt;=$S$5,$S$5&lt;'Casado dois titulares '!$A29),($S$5*('Casado dois titulares '!G29/100)),0))</f>
        <v>0</v>
      </c>
    </row>
    <row r="33" spans="1:25" x14ac:dyDescent="0.45">
      <c r="A33" s="52"/>
      <c r="B33" s="1">
        <f>(IF(AND('Não casado '!$A29&lt;=$A$5,$A$5&lt;'Não casado '!A30),($A$5*('Não casado '!B30/100)),0))</f>
        <v>0</v>
      </c>
      <c r="C33" s="1">
        <f>(IF(AND('Não casado '!$A29&lt;=$A$5,$A$5&lt;'Não casado '!$A30),($A$5*('Não casado '!C30/100)),0))</f>
        <v>0</v>
      </c>
      <c r="D33" s="1">
        <f>(IF(AND('Não casado '!$A29&lt;=$A$5,$A$5&lt;'Não casado '!$A30),($A$5*('Não casado '!D30/100)),0))</f>
        <v>0</v>
      </c>
      <c r="E33" s="1">
        <f>(IF(AND('Não casado '!$A29&lt;=$A$5,$A$5&lt;'Não casado '!$A30),($A$5*('Não casado '!E30/100)),0))</f>
        <v>0</v>
      </c>
      <c r="F33" s="1">
        <f>(IF(AND('Não casado '!$A29&lt;=$A$5,$A$5&lt;'Não casado '!$A30),($A$5*('Não casado '!F30/100)),0))</f>
        <v>0</v>
      </c>
      <c r="G33" s="1">
        <f>(IF(AND('Não casado '!$A29&lt;=$A$5,$A$5&lt;'Não casado '!$A30),($A$5*('Não casado '!G30/100)),0))</f>
        <v>0</v>
      </c>
      <c r="J33" s="52"/>
      <c r="K33" s="1">
        <f>(IF(AND('Casado único titular '!$A29&lt;=$J$5,$J$5&lt;'Casado único titular '!$A30),($J$5*('Casado único titular '!B30/100)),0))</f>
        <v>0</v>
      </c>
      <c r="L33" s="1">
        <f>(IF(AND('Casado único titular '!$A29&lt;=$J$5,$J$5&lt;'Casado único titular '!$A30),($J$5*('Casado único titular '!C30/100)),0))</f>
        <v>0</v>
      </c>
      <c r="M33" s="1">
        <f>(IF(AND('Casado único titular '!$A29&lt;=$J$5,$J$5&lt;'Casado único titular '!$A30),($J$5*('Casado único titular '!D30/100)),0))</f>
        <v>0</v>
      </c>
      <c r="N33" s="1">
        <f>(IF(AND('Casado único titular '!$A29&lt;=$J$5,$J$5&lt;'Casado único titular '!$A30),($J$5*('Casado único titular '!E30/100)),0))</f>
        <v>0</v>
      </c>
      <c r="O33" s="1">
        <f>(IF(AND('Casado único titular '!$A29&lt;=$J$5,$J$5&lt;'Casado único titular '!$A30),($J$5*('Casado único titular '!F30/100)),0))</f>
        <v>0</v>
      </c>
      <c r="P33" s="1">
        <f>(IF(AND('Casado único titular '!$A29&lt;=$J$5,$J$5&lt;'Casado único titular '!$A30),($J$5*('Casado único titular '!G30/100)),0))</f>
        <v>0</v>
      </c>
      <c r="S33" s="52"/>
      <c r="T33" s="1">
        <f>(IF(AND('Casado dois titulares '!$A29&lt;=$S$5,$S$5&lt;'Casado dois titulares '!$A30),($S$5*('Casado dois titulares '!B30/100)),0))</f>
        <v>0</v>
      </c>
      <c r="U33" s="1">
        <f>(IF(AND('Casado dois titulares '!$A29&lt;=$S$5,$S$5&lt;'Casado dois titulares '!$A30),($S$5*('Casado dois titulares '!C30/100)),0))</f>
        <v>0</v>
      </c>
      <c r="V33" s="1">
        <f>(IF(AND('Casado dois titulares '!$A29&lt;=$S$5,$S$5&lt;'Casado dois titulares '!$A30),($S$5*('Casado dois titulares '!D30/100)),0))</f>
        <v>0</v>
      </c>
      <c r="W33" s="1">
        <f>(IF(AND('Casado dois titulares '!$A29&lt;=$S$5,$S$5&lt;'Casado dois titulares '!$A30),($S$5*('Casado dois titulares '!E30/100)),0))</f>
        <v>0</v>
      </c>
      <c r="X33" s="1">
        <f>(IF(AND('Casado dois titulares '!$A29&lt;=$S$5,$S$5&lt;'Casado dois titulares '!$A30),($S$5*('Casado dois titulares '!F30/100)),0))</f>
        <v>0</v>
      </c>
      <c r="Y33" s="1">
        <f>(IF(AND('Casado dois titulares '!$A29&lt;=$S$5,$S$5&lt;'Casado dois titulares '!$A30),($S$5*('Casado dois titulares '!G30/100)),0))</f>
        <v>0</v>
      </c>
    </row>
    <row r="34" spans="1:25" x14ac:dyDescent="0.45">
      <c r="A34" s="52"/>
      <c r="B34" s="1">
        <f>(IF(AND('Não casado '!$A30&lt;=$A$5,$A$5&lt;'Não casado '!A31),($A$5*('Não casado '!B31/100)),0))</f>
        <v>0</v>
      </c>
      <c r="C34" s="1">
        <f>(IF(AND('Não casado '!$A30&lt;=$A$5,$A$5&lt;'Não casado '!$A31),($A$5*('Não casado '!C31/100)),0))</f>
        <v>0</v>
      </c>
      <c r="D34" s="1">
        <f>(IF(AND('Não casado '!$A30&lt;=$A$5,$A$5&lt;'Não casado '!$A31),($A$5*('Não casado '!D31/100)),0))</f>
        <v>0</v>
      </c>
      <c r="E34" s="1">
        <f>(IF(AND('Não casado '!$A30&lt;=$A$5,$A$5&lt;'Não casado '!$A31),($A$5*('Não casado '!E31/100)),0))</f>
        <v>0</v>
      </c>
      <c r="F34" s="1">
        <f>(IF(AND('Não casado '!$A30&lt;=$A$5,$A$5&lt;'Não casado '!$A31),($A$5*('Não casado '!F31/100)),0))</f>
        <v>0</v>
      </c>
      <c r="G34" s="1">
        <f>(IF(AND('Não casado '!$A30&lt;=$A$5,$A$5&lt;'Não casado '!$A31),($A$5*('Não casado '!G31/100)),0))</f>
        <v>0</v>
      </c>
      <c r="J34" s="52"/>
      <c r="K34" s="1">
        <f>(IF(AND('Casado único titular '!$A30&lt;=$J$5,$J$5&lt;'Casado único titular '!$A31),($J$5*('Casado único titular '!B31/100)),0))</f>
        <v>0</v>
      </c>
      <c r="L34" s="1">
        <f>(IF(AND('Casado único titular '!$A30&lt;=$J$5,$J$5&lt;'Casado único titular '!$A31),($J$5*('Casado único titular '!C31/100)),0))</f>
        <v>0</v>
      </c>
      <c r="M34" s="1">
        <f>(IF(AND('Casado único titular '!$A30&lt;=$J$5,$J$5&lt;'Casado único titular '!$A31),($J$5*('Casado único titular '!D31/100)),0))</f>
        <v>0</v>
      </c>
      <c r="N34" s="1">
        <f>(IF(AND('Casado único titular '!$A30&lt;=$J$5,$J$5&lt;'Casado único titular '!$A31),($J$5*('Casado único titular '!E31/100)),0))</f>
        <v>0</v>
      </c>
      <c r="O34" s="1">
        <f>(IF(AND('Casado único titular '!$A30&lt;=$J$5,$J$5&lt;'Casado único titular '!$A31),($J$5*('Casado único titular '!F31/100)),0))</f>
        <v>0</v>
      </c>
      <c r="P34" s="1">
        <f>(IF(AND('Casado único titular '!$A30&lt;=$J$5,$J$5&lt;'Casado único titular '!$A31),($J$5*('Casado único titular '!G31/100)),0))</f>
        <v>0</v>
      </c>
      <c r="S34" s="52"/>
      <c r="T34" s="1">
        <f>(IF(AND('Casado dois titulares '!$A30&lt;=$S$5,$S$5&lt;'Casado dois titulares '!$A31),($S$5*('Casado dois titulares '!B31/100)),0))</f>
        <v>0</v>
      </c>
      <c r="U34" s="1">
        <f>(IF(AND('Casado dois titulares '!$A30&lt;=$S$5,$S$5&lt;'Casado dois titulares '!$A31),($S$5*('Casado dois titulares '!C31/100)),0))</f>
        <v>0</v>
      </c>
      <c r="V34" s="1">
        <f>(IF(AND('Casado dois titulares '!$A30&lt;=$S$5,$S$5&lt;'Casado dois titulares '!$A31),($S$5*('Casado dois titulares '!D31/100)),0))</f>
        <v>0</v>
      </c>
      <c r="W34" s="1">
        <f>(IF(AND('Casado dois titulares '!$A30&lt;=$S$5,$S$5&lt;'Casado dois titulares '!$A31),($S$5*('Casado dois titulares '!E31/100)),0))</f>
        <v>0</v>
      </c>
      <c r="X34" s="1">
        <f>(IF(AND('Casado dois titulares '!$A30&lt;=$S$5,$S$5&lt;'Casado dois titulares '!$A31),($S$5*('Casado dois titulares '!F31/100)),0))</f>
        <v>0</v>
      </c>
      <c r="Y34" s="1">
        <f>(IF(AND('Casado dois titulares '!$A30&lt;=$S$5,$S$5&lt;'Casado dois titulares '!$A31),($S$5*('Casado dois titulares '!G31/100)),0))</f>
        <v>0</v>
      </c>
    </row>
    <row r="35" spans="1:25" x14ac:dyDescent="0.45">
      <c r="A35" s="52"/>
      <c r="B35" s="1">
        <f>(IF(AND('Não casado '!$A31&lt;=$A$5,$A$5&lt;'Não casado '!A32),($A$5*('Não casado '!B32/100)),0))</f>
        <v>0</v>
      </c>
      <c r="C35" s="1">
        <f>(IF(AND('Não casado '!$A31&lt;=$A$5,$A$5&lt;'Não casado '!$A32),($A$5*('Não casado '!C32/100)),0))</f>
        <v>0</v>
      </c>
      <c r="D35" s="1">
        <f>(IF(AND('Não casado '!$A31&lt;=$A$5,$A$5&lt;'Não casado '!$A32),($A$5*('Não casado '!D32/100)),0))</f>
        <v>0</v>
      </c>
      <c r="E35" s="1">
        <f>(IF(AND('Não casado '!$A31&lt;=$A$5,$A$5&lt;'Não casado '!$A32),($A$5*('Não casado '!E32/100)),0))</f>
        <v>0</v>
      </c>
      <c r="F35" s="1">
        <f>(IF(AND('Não casado '!$A31&lt;=$A$5,$A$5&lt;'Não casado '!$A32),($A$5*('Não casado '!F32/100)),0))</f>
        <v>0</v>
      </c>
      <c r="G35" s="1">
        <f>(IF(AND('Não casado '!$A31&lt;=$A$5,$A$5&lt;'Não casado '!$A32),($A$5*('Não casado '!G32/100)),0))</f>
        <v>0</v>
      </c>
      <c r="J35" s="52"/>
      <c r="K35" s="1">
        <f>(IF(AND('Casado único titular '!$A31&lt;=$J$5,$J$5&lt;'Casado único titular '!$A32),($J$5*('Casado único titular '!B32/100)),0))</f>
        <v>0</v>
      </c>
      <c r="L35" s="1">
        <f>(IF(AND('Casado único titular '!$A31&lt;=$J$5,$J$5&lt;'Casado único titular '!$A32),($J$5*('Casado único titular '!C32/100)),0))</f>
        <v>0</v>
      </c>
      <c r="M35" s="1">
        <f>(IF(AND('Casado único titular '!$A31&lt;=$J$5,$J$5&lt;'Casado único titular '!$A32),($J$5*('Casado único titular '!D32/100)),0))</f>
        <v>0</v>
      </c>
      <c r="N35" s="1">
        <f>(IF(AND('Casado único titular '!$A31&lt;=$J$5,$J$5&lt;'Casado único titular '!$A32),($J$5*('Casado único titular '!E32/100)),0))</f>
        <v>0</v>
      </c>
      <c r="O35" s="1">
        <f>(IF(AND('Casado único titular '!$A31&lt;=$J$5,$J$5&lt;'Casado único titular '!$A32),($J$5*('Casado único titular '!F32/100)),0))</f>
        <v>0</v>
      </c>
      <c r="P35" s="1">
        <f>(IF(AND('Casado único titular '!$A31&lt;=$J$5,$J$5&lt;'Casado único titular '!$A32),($J$5*('Casado único titular '!G32/100)),0))</f>
        <v>0</v>
      </c>
      <c r="S35" s="52"/>
      <c r="T35" s="1">
        <f>(IF(AND('Casado dois titulares '!$A31&lt;=$S$5,$S$5&lt;'Casado dois titulares '!$A32),($S$5*('Casado dois titulares '!B32/100)),0))</f>
        <v>0</v>
      </c>
      <c r="U35" s="1">
        <f>(IF(AND('Casado dois titulares '!$A31&lt;=$S$5,$S$5&lt;'Casado dois titulares '!$A32),($S$5*('Casado dois titulares '!C32/100)),0))</f>
        <v>0</v>
      </c>
      <c r="V35" s="1">
        <f>(IF(AND('Casado dois titulares '!$A31&lt;=$S$5,$S$5&lt;'Casado dois titulares '!$A32),($S$5*('Casado dois titulares '!D32/100)),0))</f>
        <v>0</v>
      </c>
      <c r="W35" s="1">
        <f>(IF(AND('Casado dois titulares '!$A31&lt;=$S$5,$S$5&lt;'Casado dois titulares '!$A32),($S$5*('Casado dois titulares '!E32/100)),0))</f>
        <v>0</v>
      </c>
      <c r="X35" s="1">
        <f>(IF(AND('Casado dois titulares '!$A31&lt;=$S$5,$S$5&lt;'Casado dois titulares '!$A32),($S$5*('Casado dois titulares '!F32/100)),0))</f>
        <v>0</v>
      </c>
      <c r="Y35" s="1">
        <f>(IF(AND('Casado dois titulares '!$A31&lt;=$S$5,$S$5&lt;'Casado dois titulares '!$A32),($S$5*('Casado dois titulares '!G32/100)),0))</f>
        <v>0</v>
      </c>
    </row>
    <row r="36" spans="1:25" x14ac:dyDescent="0.45">
      <c r="A36" s="52"/>
      <c r="B36" s="1">
        <f>(IF(AND('Não casado '!$A32&lt;=$A$5,$A$5&lt;'Não casado '!A33),($A$5*('Não casado '!B33/100)),0))</f>
        <v>0</v>
      </c>
      <c r="C36" s="1">
        <f>(IF(AND('Não casado '!$A32&lt;=$A$5,$A$5&lt;'Não casado '!$A33),($A$5*('Não casado '!C33/100)),0))</f>
        <v>0</v>
      </c>
      <c r="D36" s="1">
        <f>(IF(AND('Não casado '!$A32&lt;=$A$5,$A$5&lt;'Não casado '!$A33),($A$5*('Não casado '!D33/100)),0))</f>
        <v>0</v>
      </c>
      <c r="E36" s="1">
        <f>(IF(AND('Não casado '!$A32&lt;=$A$5,$A$5&lt;'Não casado '!$A33),($A$5*('Não casado '!E33/100)),0))</f>
        <v>0</v>
      </c>
      <c r="F36" s="1">
        <f>(IF(AND('Não casado '!$A32&lt;=$A$5,$A$5&lt;'Não casado '!$A33),($A$5*('Não casado '!F33/100)),0))</f>
        <v>0</v>
      </c>
      <c r="G36" s="1">
        <f>(IF(AND('Não casado '!$A32&lt;=$A$5,$A$5&lt;'Não casado '!$A33),($A$5*('Não casado '!G33/100)),0))</f>
        <v>0</v>
      </c>
      <c r="J36" s="52"/>
      <c r="K36" s="1">
        <f>(IF(AND('Casado único titular '!$A32&lt;=$J$5,$J$5&lt;'Casado único titular '!$A33),($J$5*('Casado único titular '!B33/100)),0))</f>
        <v>0</v>
      </c>
      <c r="L36" s="1">
        <f>(IF(AND('Casado único titular '!$A32&lt;=$J$5,$J$5&lt;'Casado único titular '!$A33),($J$5*('Casado único titular '!C33/100)),0))</f>
        <v>0</v>
      </c>
      <c r="M36" s="1">
        <f>(IF(AND('Casado único titular '!$A32&lt;=$J$5,$J$5&lt;'Casado único titular '!$A33),($J$5*('Casado único titular '!D33/100)),0))</f>
        <v>0</v>
      </c>
      <c r="N36" s="1">
        <f>(IF(AND('Casado único titular '!$A32&lt;=$J$5,$J$5&lt;'Casado único titular '!$A33),($J$5*('Casado único titular '!E33/100)),0))</f>
        <v>0</v>
      </c>
      <c r="O36" s="1">
        <f>(IF(AND('Casado único titular '!$A32&lt;=$J$5,$J$5&lt;'Casado único titular '!$A33),($J$5*('Casado único titular '!F33/100)),0))</f>
        <v>0</v>
      </c>
      <c r="P36" s="1">
        <f>(IF(AND('Casado único titular '!$A32&lt;=$J$5,$J$5&lt;'Casado único titular '!$A33),($J$5*('Casado único titular '!G33/100)),0))</f>
        <v>0</v>
      </c>
      <c r="S36" s="52"/>
      <c r="T36" s="1">
        <f>(IF(AND('Casado dois titulares '!$A32&lt;=$S$5,$S$5&lt;'Casado dois titulares '!$A33),($S$5*('Casado dois titulares '!B33/100)),0))</f>
        <v>0</v>
      </c>
      <c r="U36" s="1">
        <f>(IF(AND('Casado dois titulares '!$A32&lt;=$S$5,$S$5&lt;'Casado dois titulares '!$A33),($S$5*('Casado dois titulares '!C33/100)),0))</f>
        <v>0</v>
      </c>
      <c r="V36" s="1">
        <f>(IF(AND('Casado dois titulares '!$A32&lt;=$S$5,$S$5&lt;'Casado dois titulares '!$A33),($S$5*('Casado dois titulares '!D33/100)),0))</f>
        <v>0</v>
      </c>
      <c r="W36" s="1">
        <f>(IF(AND('Casado dois titulares '!$A32&lt;=$S$5,$S$5&lt;'Casado dois titulares '!$A33),($S$5*('Casado dois titulares '!E33/100)),0))</f>
        <v>0</v>
      </c>
      <c r="X36" s="1">
        <f>(IF(AND('Casado dois titulares '!$A32&lt;=$S$5,$S$5&lt;'Casado dois titulares '!$A33),($S$5*('Casado dois titulares '!F33/100)),0))</f>
        <v>0</v>
      </c>
      <c r="Y36" s="1">
        <f>(IF(AND('Casado dois titulares '!$A32&lt;=$S$5,$S$5&lt;'Casado dois titulares '!$A33),($S$5*('Casado dois titulares '!G33/100)),0))</f>
        <v>0</v>
      </c>
    </row>
    <row r="37" spans="1:25" x14ac:dyDescent="0.45">
      <c r="A37" s="52"/>
      <c r="B37" s="1">
        <f>(IF(AND('Não casado '!$A33&lt;=$A$5,$A$5&lt;'Não casado '!A34),($A$5*('Não casado '!B34/100)),0))</f>
        <v>0</v>
      </c>
      <c r="C37" s="1">
        <f>(IF(AND('Não casado '!$A33&lt;=$A$5,$A$5&lt;'Não casado '!$A34),($A$5*('Não casado '!C34/100)),0))</f>
        <v>0</v>
      </c>
      <c r="D37" s="1">
        <f>(IF(AND('Não casado '!$A33&lt;=$A$5,$A$5&lt;'Não casado '!$A34),($A$5*('Não casado '!D34/100)),0))</f>
        <v>0</v>
      </c>
      <c r="E37" s="1">
        <f>(IF(AND('Não casado '!$A33&lt;=$A$5,$A$5&lt;'Não casado '!$A34),($A$5*('Não casado '!E34/100)),0))</f>
        <v>0</v>
      </c>
      <c r="F37" s="1">
        <f>(IF(AND('Não casado '!$A33&lt;=$A$5,$A$5&lt;'Não casado '!$A34),($A$5*('Não casado '!F34/100)),0))</f>
        <v>0</v>
      </c>
      <c r="G37" s="1">
        <f>(IF(AND('Não casado '!$A33&lt;=$A$5,$A$5&lt;'Não casado '!$A34),($A$5*('Não casado '!G34/100)),0))</f>
        <v>0</v>
      </c>
      <c r="J37" s="52"/>
      <c r="K37" s="1">
        <f>(IF(AND('Casado único titular '!$A33&lt;=$J$5,$J$5&lt;'Casado único titular '!$A34),($J$5*('Casado único titular '!B34/100)),0))</f>
        <v>0</v>
      </c>
      <c r="L37" s="1">
        <f>(IF(AND('Casado único titular '!$A33&lt;=$J$5,$J$5&lt;'Casado único titular '!$A34),($J$5*('Casado único titular '!C34/100)),0))</f>
        <v>0</v>
      </c>
      <c r="M37" s="1">
        <f>(IF(AND('Casado único titular '!$A33&lt;=$J$5,$J$5&lt;'Casado único titular '!$A34),($J$5*('Casado único titular '!D34/100)),0))</f>
        <v>0</v>
      </c>
      <c r="N37" s="1">
        <f>(IF(AND('Casado único titular '!$A33&lt;=$J$5,$J$5&lt;'Casado único titular '!$A34),($J$5*('Casado único titular '!E34/100)),0))</f>
        <v>0</v>
      </c>
      <c r="O37" s="1">
        <f>(IF(AND('Casado único titular '!$A33&lt;=$J$5,$J$5&lt;'Casado único titular '!$A34),($J$5*('Casado único titular '!F34/100)),0))</f>
        <v>0</v>
      </c>
      <c r="P37" s="1">
        <f>(IF(AND('Casado único titular '!$A33&lt;=$J$5,$J$5&lt;'Casado único titular '!$A34),($J$5*('Casado único titular '!G34/100)),0))</f>
        <v>0</v>
      </c>
      <c r="S37" s="52"/>
      <c r="T37" s="1">
        <f>(IF(AND('Casado dois titulares '!$A33&lt;=$S$5,$S$5&lt;'Casado dois titulares '!$A34),($S$5*('Casado dois titulares '!B34/100)),0))</f>
        <v>0</v>
      </c>
      <c r="U37" s="1">
        <f>(IF(AND('Casado dois titulares '!$A33&lt;=$S$5,$S$5&lt;'Casado dois titulares '!$A34),($S$5*('Casado dois titulares '!C34/100)),0))</f>
        <v>0</v>
      </c>
      <c r="V37" s="1">
        <f>(IF(AND('Casado dois titulares '!$A33&lt;=$S$5,$S$5&lt;'Casado dois titulares '!$A34),($S$5*('Casado dois titulares '!D34/100)),0))</f>
        <v>0</v>
      </c>
      <c r="W37" s="1">
        <f>(IF(AND('Casado dois titulares '!$A33&lt;=$S$5,$S$5&lt;'Casado dois titulares '!$A34),($S$5*('Casado dois titulares '!E34/100)),0))</f>
        <v>0</v>
      </c>
      <c r="X37" s="1">
        <f>(IF(AND('Casado dois titulares '!$A33&lt;=$S$5,$S$5&lt;'Casado dois titulares '!$A34),($S$5*('Casado dois titulares '!F34/100)),0))</f>
        <v>0</v>
      </c>
      <c r="Y37" s="1">
        <f>(IF(AND('Casado dois titulares '!$A33&lt;=$S$5,$S$5&lt;'Casado dois titulares '!$A34),($S$5*('Casado dois titulares '!G34/100)),0))</f>
        <v>0</v>
      </c>
    </row>
    <row r="38" spans="1:25" x14ac:dyDescent="0.45">
      <c r="A38" s="52"/>
      <c r="B38" s="1">
        <f>(IF(AND('Não casado '!$A34&lt;=$A$5,$A$5&lt;'Não casado '!A35),($A$5*('Não casado '!B35/100)),0))</f>
        <v>0</v>
      </c>
      <c r="C38" s="1">
        <f>(IF(AND('Não casado '!$A34&lt;=$A$5,$A$5&lt;'Não casado '!$A35),($A$5*('Não casado '!C35/100)),0))</f>
        <v>0</v>
      </c>
      <c r="D38" s="1">
        <f>(IF(AND('Não casado '!$A34&lt;=$A$5,$A$5&lt;'Não casado '!$A35),($A$5*('Não casado '!D35/100)),0))</f>
        <v>0</v>
      </c>
      <c r="E38" s="1">
        <f>(IF(AND('Não casado '!$A34&lt;=$A$5,$A$5&lt;'Não casado '!$A35),($A$5*('Não casado '!E35/100)),0))</f>
        <v>0</v>
      </c>
      <c r="F38" s="1">
        <f>(IF(AND('Não casado '!$A34&lt;=$A$5,$A$5&lt;'Não casado '!$A35),($A$5*('Não casado '!F35/100)),0))</f>
        <v>0</v>
      </c>
      <c r="G38" s="1">
        <f>(IF(AND('Não casado '!$A34&lt;=$A$5,$A$5&lt;'Não casado '!$A35),($A$5*('Não casado '!G35/100)),0))</f>
        <v>0</v>
      </c>
      <c r="J38" s="52"/>
      <c r="K38" s="1">
        <f>(IF(AND('Casado único titular '!$A34&lt;=$J$5,$J$5&lt;'Casado único titular '!$A35),($J$5*('Casado único titular '!B35/100)),0))</f>
        <v>0</v>
      </c>
      <c r="L38" s="1">
        <f>(IF(AND('Casado único titular '!$A34&lt;=$J$5,$J$5&lt;'Casado único titular '!$A35),($J$5*('Casado único titular '!C35/100)),0))</f>
        <v>0</v>
      </c>
      <c r="M38" s="1">
        <f>(IF(AND('Casado único titular '!$A34&lt;=$J$5,$J$5&lt;'Casado único titular '!$A35),($J$5*('Casado único titular '!D35/100)),0))</f>
        <v>0</v>
      </c>
      <c r="N38" s="1">
        <f>(IF(AND('Casado único titular '!$A34&lt;=$J$5,$J$5&lt;'Casado único titular '!$A35),($J$5*('Casado único titular '!E35/100)),0))</f>
        <v>0</v>
      </c>
      <c r="O38" s="1">
        <f>(IF(AND('Casado único titular '!$A34&lt;=$J$5,$J$5&lt;'Casado único titular '!$A35),($J$5*('Casado único titular '!F35/100)),0))</f>
        <v>0</v>
      </c>
      <c r="P38" s="1">
        <f>(IF(AND('Casado único titular '!$A34&lt;=$J$5,$J$5&lt;'Casado único titular '!$A35),($J$5*('Casado único titular '!G35/100)),0))</f>
        <v>0</v>
      </c>
      <c r="S38" s="52"/>
      <c r="T38" s="1">
        <f>(IF(AND('Casado dois titulares '!$A34&lt;=$S$5,$S$5&lt;'Casado dois titulares '!$A35),($S$5*('Casado dois titulares '!B35/100)),0))</f>
        <v>0</v>
      </c>
      <c r="U38" s="1">
        <f>(IF(AND('Casado dois titulares '!$A34&lt;=$S$5,$S$5&lt;'Casado dois titulares '!$A35),($S$5*('Casado dois titulares '!C35/100)),0))</f>
        <v>0</v>
      </c>
      <c r="V38" s="1">
        <f>(IF(AND('Casado dois titulares '!$A34&lt;=$S$5,$S$5&lt;'Casado dois titulares '!$A35),($S$5*('Casado dois titulares '!D35/100)),0))</f>
        <v>0</v>
      </c>
      <c r="W38" s="1">
        <f>(IF(AND('Casado dois titulares '!$A34&lt;=$S$5,$S$5&lt;'Casado dois titulares '!$A35),($S$5*('Casado dois titulares '!E35/100)),0))</f>
        <v>0</v>
      </c>
      <c r="X38" s="1">
        <f>(IF(AND('Casado dois titulares '!$A34&lt;=$S$5,$S$5&lt;'Casado dois titulares '!$A35),($S$5*('Casado dois titulares '!F35/100)),0))</f>
        <v>0</v>
      </c>
      <c r="Y38" s="1">
        <f>(IF(AND('Casado dois titulares '!$A34&lt;=$S$5,$S$5&lt;'Casado dois titulares '!$A35),($S$5*('Casado dois titulares '!G35/100)),0))</f>
        <v>0</v>
      </c>
    </row>
    <row r="39" spans="1:25" x14ac:dyDescent="0.45">
      <c r="A39" s="52"/>
      <c r="B39" s="1">
        <f>(IF(AND('Não casado '!$A35&lt;=$A$5,$A$5&lt;'Não casado '!A36),($A$5*('Não casado '!B36/100)),0))</f>
        <v>0</v>
      </c>
      <c r="C39" s="1">
        <f>(IF(AND('Não casado '!$A35&lt;=$A$5,$A$5&lt;'Não casado '!$A36),($A$5*('Não casado '!C36/100)),0))</f>
        <v>0</v>
      </c>
      <c r="D39" s="1">
        <f>(IF(AND('Não casado '!$A35&lt;=$A$5,$A$5&lt;'Não casado '!$A36),($A$5*('Não casado '!D36/100)),0))</f>
        <v>0</v>
      </c>
      <c r="E39" s="1">
        <f>(IF(AND('Não casado '!$A35&lt;=$A$5,$A$5&lt;'Não casado '!$A36),($A$5*('Não casado '!E36/100)),0))</f>
        <v>0</v>
      </c>
      <c r="F39" s="1">
        <f>(IF(AND('Não casado '!$A35&lt;=$A$5,$A$5&lt;'Não casado '!$A36),($A$5*('Não casado '!F36/100)),0))</f>
        <v>0</v>
      </c>
      <c r="G39" s="1">
        <f>(IF(AND('Não casado '!$A35&lt;=$A$5,$A$5&lt;'Não casado '!$A36),($A$5*('Não casado '!G36/100)),0))</f>
        <v>0</v>
      </c>
      <c r="J39" s="52"/>
      <c r="K39" s="1">
        <f>(IF(AND('Casado único titular '!$A35&lt;=$J$5,$J$5&lt;'Casado único titular '!$A36),($J$5*('Casado único titular '!B36/100)),0))</f>
        <v>0</v>
      </c>
      <c r="L39" s="1">
        <f>(IF(AND('Casado único titular '!$A35&lt;=$J$5,$J$5&lt;'Casado único titular '!$A36),($J$5*('Casado único titular '!C36/100)),0))</f>
        <v>0</v>
      </c>
      <c r="M39" s="1">
        <f>(IF(AND('Casado único titular '!$A35&lt;=$J$5,$J$5&lt;'Casado único titular '!$A36),($J$5*('Casado único titular '!D36/100)),0))</f>
        <v>0</v>
      </c>
      <c r="N39" s="1">
        <f>(IF(AND('Casado único titular '!$A35&lt;=$J$5,$J$5&lt;'Casado único titular '!$A36),($J$5*('Casado único titular '!E36/100)),0))</f>
        <v>0</v>
      </c>
      <c r="O39" s="1">
        <f>(IF(AND('Casado único titular '!$A35&lt;=$J$5,$J$5&lt;'Casado único titular '!$A36),($J$5*('Casado único titular '!F36/100)),0))</f>
        <v>0</v>
      </c>
      <c r="P39" s="1">
        <f>(IF(AND('Casado único titular '!$A35&lt;=$J$5,$J$5&lt;'Casado único titular '!$A36),($J$5*('Casado único titular '!G36/100)),0))</f>
        <v>0</v>
      </c>
      <c r="S39" s="52"/>
      <c r="T39" s="1">
        <f>(IF(AND('Casado dois titulares '!$A35&lt;=$S$5,$S$5&lt;'Casado dois titulares '!$A36),($S$5*('Casado dois titulares '!B36/100)),0))</f>
        <v>0</v>
      </c>
      <c r="U39" s="1">
        <f>(IF(AND('Casado dois titulares '!$A35&lt;=$S$5,$S$5&lt;'Casado dois titulares '!$A36),($S$5*('Casado dois titulares '!C36/100)),0))</f>
        <v>0</v>
      </c>
      <c r="V39" s="1">
        <f>(IF(AND('Casado dois titulares '!$A35&lt;=$S$5,$S$5&lt;'Casado dois titulares '!$A36),($S$5*('Casado dois titulares '!D36/100)),0))</f>
        <v>0</v>
      </c>
      <c r="W39" s="1">
        <f>(IF(AND('Casado dois titulares '!$A35&lt;=$S$5,$S$5&lt;'Casado dois titulares '!$A36),($S$5*('Casado dois titulares '!E36/100)),0))</f>
        <v>0</v>
      </c>
      <c r="X39" s="1">
        <f>(IF(AND('Casado dois titulares '!$A35&lt;=$S$5,$S$5&lt;'Casado dois titulares '!$A36),($S$5*('Casado dois titulares '!F36/100)),0))</f>
        <v>0</v>
      </c>
      <c r="Y39" s="1">
        <f>(IF(AND('Casado dois titulares '!$A35&lt;=$S$5,$S$5&lt;'Casado dois titulares '!$A36),($S$5*('Casado dois titulares '!G36/100)),0))</f>
        <v>0</v>
      </c>
    </row>
    <row r="40" spans="1:25" x14ac:dyDescent="0.45">
      <c r="A40" s="52"/>
      <c r="B40" s="1">
        <f>(IF(AND('Não casado '!$A36&lt;=$A$5,$A$5&lt;'Não casado '!A37),($A$5*('Não casado '!B37/100)),0))</f>
        <v>0</v>
      </c>
      <c r="C40" s="1">
        <f>(IF(AND('Não casado '!$A36&lt;=$A$5,$A$5&lt;'Não casado '!$A37),($A$5*('Não casado '!C37/100)),0))</f>
        <v>0</v>
      </c>
      <c r="D40" s="1">
        <f>(IF(AND('Não casado '!$A36&lt;=$A$5,$A$5&lt;'Não casado '!$A37),($A$5*('Não casado '!D37/100)),0))</f>
        <v>0</v>
      </c>
      <c r="E40" s="1">
        <f>(IF(AND('Não casado '!$A36&lt;=$A$5,$A$5&lt;'Não casado '!$A37),($A$5*('Não casado '!E37/100)),0))</f>
        <v>0</v>
      </c>
      <c r="F40" s="1">
        <f>(IF(AND('Não casado '!$A36&lt;=$A$5,$A$5&lt;'Não casado '!$A37),($A$5*('Não casado '!F37/100)),0))</f>
        <v>0</v>
      </c>
      <c r="G40" s="1">
        <f>(IF(AND('Não casado '!$A36&lt;=$A$5,$A$5&lt;'Não casado '!$A37),($A$5*('Não casado '!G37/100)),0))</f>
        <v>0</v>
      </c>
      <c r="J40" s="52"/>
      <c r="K40" s="1">
        <f>(IF(AND('Casado único titular '!$A36&lt;=$J$5,$J$5&lt;'Casado único titular '!$A37),($J$5*('Casado único titular '!B37/100)),0))</f>
        <v>0</v>
      </c>
      <c r="L40" s="1">
        <f>(IF(AND('Casado único titular '!$A36&lt;=$J$5,$J$5&lt;'Casado único titular '!$A37),($J$5*('Casado único titular '!C37/100)),0))</f>
        <v>0</v>
      </c>
      <c r="M40" s="1">
        <f>(IF(AND('Casado único titular '!$A36&lt;=$J$5,$J$5&lt;'Casado único titular '!$A37),($J$5*('Casado único titular '!D37/100)),0))</f>
        <v>0</v>
      </c>
      <c r="N40" s="1">
        <f>(IF(AND('Casado único titular '!$A36&lt;=$J$5,$J$5&lt;'Casado único titular '!$A37),($J$5*('Casado único titular '!E37/100)),0))</f>
        <v>0</v>
      </c>
      <c r="O40" s="1">
        <f>(IF(AND('Casado único titular '!$A36&lt;=$J$5,$J$5&lt;'Casado único titular '!$A37),($J$5*('Casado único titular '!F37/100)),0))</f>
        <v>0</v>
      </c>
      <c r="P40" s="1">
        <f>(IF(AND('Casado único titular '!$A36&lt;=$J$5,$J$5&lt;'Casado único titular '!$A37),($J$5*('Casado único titular '!G37/100)),0))</f>
        <v>0</v>
      </c>
      <c r="S40" s="52"/>
      <c r="T40" s="1">
        <f>(IF(AND('Casado dois titulares '!$A36&lt;=$S$5,$S$5&lt;'Casado dois titulares '!$A37),($S$5*('Casado dois titulares '!B37/100)),0))</f>
        <v>0</v>
      </c>
      <c r="U40" s="1">
        <f>(IF(AND('Casado dois titulares '!$A36&lt;=$S$5,$S$5&lt;'Casado dois titulares '!$A37),($S$5*('Casado dois titulares '!C37/100)),0))</f>
        <v>0</v>
      </c>
      <c r="V40" s="1">
        <f>(IF(AND('Casado dois titulares '!$A36&lt;=$S$5,$S$5&lt;'Casado dois titulares '!$A37),($S$5*('Casado dois titulares '!D37/100)),0))</f>
        <v>0</v>
      </c>
      <c r="W40" s="1">
        <f>(IF(AND('Casado dois titulares '!$A36&lt;=$S$5,$S$5&lt;'Casado dois titulares '!$A37),($S$5*('Casado dois titulares '!E37/100)),0))</f>
        <v>0</v>
      </c>
      <c r="X40" s="1">
        <f>(IF(AND('Casado dois titulares '!$A36&lt;=$S$5,$S$5&lt;'Casado dois titulares '!$A37),($S$5*('Casado dois titulares '!F37/100)),0))</f>
        <v>0</v>
      </c>
      <c r="Y40" s="1">
        <f>(IF(AND('Casado dois titulares '!$A36&lt;=$S$5,$S$5&lt;'Casado dois titulares '!$A37),($S$5*('Casado dois titulares '!G37/100)),0))</f>
        <v>0</v>
      </c>
    </row>
    <row r="41" spans="1:25" x14ac:dyDescent="0.45">
      <c r="A41" s="52"/>
      <c r="B41" s="1">
        <f>(IF(AND('Não casado '!$A37&lt;=$A$5,$A$5&lt;'Não casado '!A38),($A$5*('Não casado '!B38/100)),0))</f>
        <v>0</v>
      </c>
      <c r="C41" s="1">
        <f>(IF(AND('Não casado '!$A37&lt;=$A$5,$A$5&lt;'Não casado '!$A38),($A$5*('Não casado '!C38/100)),0))</f>
        <v>0</v>
      </c>
      <c r="D41" s="1">
        <f>(IF(AND('Não casado '!$A37&lt;=$A$5,$A$5&lt;'Não casado '!$A38),($A$5*('Não casado '!D38/100)),0))</f>
        <v>0</v>
      </c>
      <c r="E41" s="1">
        <f>(IF(AND('Não casado '!$A37&lt;=$A$5,$A$5&lt;'Não casado '!$A38),($A$5*('Não casado '!E38/100)),0))</f>
        <v>0</v>
      </c>
      <c r="F41" s="1">
        <f>(IF(AND('Não casado '!$A37&lt;=$A$5,$A$5&lt;'Não casado '!$A38),($A$5*('Não casado '!F38/100)),0))</f>
        <v>0</v>
      </c>
      <c r="G41" s="1">
        <f>(IF(AND('Não casado '!$A37&lt;=$A$5,$A$5&lt;'Não casado '!$A38),($A$5*('Não casado '!G38/100)),0))</f>
        <v>0</v>
      </c>
      <c r="J41" s="52"/>
      <c r="K41" s="1">
        <f>(IF(AND('Casado único titular '!$A37&lt;=$J$5,$J$5&lt;'Casado único titular '!$A38),($J$5*('Casado único titular '!B38/100)),0))</f>
        <v>0</v>
      </c>
      <c r="L41" s="1">
        <f>(IF(AND('Casado único titular '!$A37&lt;=$J$5,$J$5&lt;'Casado único titular '!$A38),($J$5*('Casado único titular '!C38/100)),0))</f>
        <v>0</v>
      </c>
      <c r="M41" s="1">
        <f>(IF(AND('Casado único titular '!$A37&lt;=$J$5,$J$5&lt;'Casado único titular '!$A38),($J$5*('Casado único titular '!D38/100)),0))</f>
        <v>0</v>
      </c>
      <c r="N41" s="1">
        <f>(IF(AND('Casado único titular '!$A37&lt;=$J$5,$J$5&lt;'Casado único titular '!$A38),($J$5*('Casado único titular '!E38/100)),0))</f>
        <v>0</v>
      </c>
      <c r="O41" s="1">
        <f>(IF(AND('Casado único titular '!$A37&lt;=$J$5,$J$5&lt;'Casado único titular '!$A38),($J$5*('Casado único titular '!F38/100)),0))</f>
        <v>0</v>
      </c>
      <c r="P41" s="1">
        <f>(IF(AND('Casado único titular '!$A37&lt;=$J$5,$J$5&lt;'Casado único titular '!$A38),($J$5*('Casado único titular '!G38/100)),0))</f>
        <v>0</v>
      </c>
      <c r="S41" s="52"/>
      <c r="T41" s="1">
        <f>(IF(AND('Casado dois titulares '!$A37&lt;=$S$5,$S$5&lt;'Casado dois titulares '!$A38),($S$5*('Casado dois titulares '!B38/100)),0))</f>
        <v>0</v>
      </c>
      <c r="U41" s="1">
        <f>(IF(AND('Casado dois titulares '!$A37&lt;=$S$5,$S$5&lt;'Casado dois titulares '!$A38),($S$5*('Casado dois titulares '!C38/100)),0))</f>
        <v>0</v>
      </c>
      <c r="V41" s="1">
        <f>(IF(AND('Casado dois titulares '!$A37&lt;=$S$5,$S$5&lt;'Casado dois titulares '!$A38),($S$5*('Casado dois titulares '!D38/100)),0))</f>
        <v>0</v>
      </c>
      <c r="W41" s="1">
        <f>(IF(AND('Casado dois titulares '!$A37&lt;=$S$5,$S$5&lt;'Casado dois titulares '!$A38),($S$5*('Casado dois titulares '!E38/100)),0))</f>
        <v>0</v>
      </c>
      <c r="X41" s="1">
        <f>(IF(AND('Casado dois titulares '!$A37&lt;=$S$5,$S$5&lt;'Casado dois titulares '!$A38),($S$5*('Casado dois titulares '!F38/100)),0))</f>
        <v>0</v>
      </c>
      <c r="Y41" s="1">
        <f>(IF(AND('Casado dois titulares '!$A37&lt;=$S$5,$S$5&lt;'Casado dois titulares '!$A38),($S$5*('Casado dois titulares '!G38/100)),0))</f>
        <v>0</v>
      </c>
    </row>
    <row r="42" spans="1:25" x14ac:dyDescent="0.45">
      <c r="A42" s="53"/>
      <c r="B42" s="1">
        <f>(IF('Não casado '!$A38&lt;=$A$5,($A$5*('Não casado '!B38/100)),0))</f>
        <v>0</v>
      </c>
      <c r="C42" s="1">
        <f>(IF('Não casado '!$A38&lt;=$A$5,($A$5*('Não casado '!C38/100)),0))</f>
        <v>0</v>
      </c>
      <c r="D42" s="1">
        <f>(IF('Não casado '!$A38&lt;=$A$5,($A$5*('Não casado '!D38/100)),0))</f>
        <v>0</v>
      </c>
      <c r="E42" s="1">
        <f>(IF('Não casado '!$A38&lt;=$A$5,($A$5*('Não casado '!E38/100)),0))</f>
        <v>0</v>
      </c>
      <c r="F42" s="1">
        <f>(IF('Não casado '!$A38&lt;=$A$5,($A$5*('Não casado '!F38/100)),0))</f>
        <v>0</v>
      </c>
      <c r="G42" s="1">
        <f>(IF('Não casado '!$A38&lt;=$A$5,($A$5*('Não casado '!G38/100)),0))</f>
        <v>0</v>
      </c>
      <c r="J42" s="52"/>
      <c r="K42" s="1">
        <f>(IF(AND('Casado único titular '!$A38&lt;=$J$5,$J$5&lt;'Casado único titular '!$A39),($J$5*('Casado único titular '!B39/100)),0))</f>
        <v>0</v>
      </c>
      <c r="L42" s="1">
        <f>(IF(AND('Casado único titular '!$A38&lt;=$J$5,$J$5&lt;'Casado único titular '!$A39),($J$5*('Casado único titular '!C39/100)),0))</f>
        <v>0</v>
      </c>
      <c r="M42" s="1">
        <f>(IF(AND('Casado único titular '!$A38&lt;=$J$5,$J$5&lt;'Casado único titular '!$A39),($J$5*('Casado único titular '!D39/100)),0))</f>
        <v>0</v>
      </c>
      <c r="N42" s="1">
        <f>(IF(AND('Casado único titular '!$A38&lt;=$J$5,$J$5&lt;'Casado único titular '!$A39),($J$5*('Casado único titular '!E39/100)),0))</f>
        <v>0</v>
      </c>
      <c r="O42" s="1">
        <f>(IF(AND('Casado único titular '!$A38&lt;=$J$5,$J$5&lt;'Casado único titular '!$A39),($J$5*('Casado único titular '!F39/100)),0))</f>
        <v>0</v>
      </c>
      <c r="P42" s="1">
        <f>(IF(AND('Casado único titular '!$A38&lt;=$J$5,$J$5&lt;'Casado único titular '!$A39),($J$5*('Casado único titular '!G39/100)),0))</f>
        <v>0</v>
      </c>
      <c r="S42" s="53"/>
      <c r="T42" s="1">
        <f>(IF('Casado dois titulares '!$A38&lt;=$S$5,($S$5*('Casado dois titulares '!B38/100)),0))</f>
        <v>0</v>
      </c>
      <c r="U42" s="1">
        <f>(IF('Casado dois titulares '!$A38&lt;=$S$5,($S$5*('Casado dois titulares '!C38/100)),0))</f>
        <v>0</v>
      </c>
      <c r="V42" s="1">
        <f>(IF('Casado dois titulares '!$A38&lt;=$S$5,($S$5*('Casado dois titulares '!D38/100)),0))</f>
        <v>0</v>
      </c>
      <c r="W42" s="1">
        <f>(IF('Casado dois titulares '!$A38&lt;=$S$5,($S$5*('Casado dois titulares '!E38/100)),0))</f>
        <v>0</v>
      </c>
      <c r="X42" s="1">
        <f>(IF('Casado dois titulares '!$A38&lt;=$S$5,($S$5*('Casado dois titulares '!F38/100)),0))</f>
        <v>0</v>
      </c>
      <c r="Y42" s="1">
        <f>(IF('Casado dois titulares '!$A38&lt;=$S$5,($S$5*('Casado dois titulares '!G38/100)),0))</f>
        <v>0</v>
      </c>
    </row>
    <row r="43" spans="1:25" x14ac:dyDescent="0.45">
      <c r="J43" s="53"/>
      <c r="K43" s="1">
        <f>IF('Casado único titular '!$A39&lt;='feuille de calcul'!$J$5,('feuille de calcul'!$J$5*'Casado único titular '!B39/100),0)</f>
        <v>0</v>
      </c>
      <c r="L43" s="1">
        <f>IF('Casado único titular '!$A39&lt;='feuille de calcul'!$J$5,('feuille de calcul'!$J$5*'Casado único titular '!C39/100),0)</f>
        <v>0</v>
      </c>
      <c r="M43" s="1">
        <f>IF('Casado único titular '!$A39&lt;='feuille de calcul'!$J$5,('feuille de calcul'!$J$5*'Casado único titular '!D39/100),0)</f>
        <v>0</v>
      </c>
      <c r="N43" s="1">
        <f>IF('Casado único titular '!$A39&lt;='feuille de calcul'!$J$5,('feuille de calcul'!$J$5*'Casado único titular '!E39/100),0)</f>
        <v>0</v>
      </c>
      <c r="O43" s="1">
        <f>IF('Casado único titular '!$A39&lt;='feuille de calcul'!$J$5,('feuille de calcul'!$J$5*'Casado único titular '!F39/100),0)</f>
        <v>0</v>
      </c>
      <c r="P43" s="1">
        <f>IF('Casado único titular '!$A39&lt;='feuille de calcul'!$J$5,('feuille de calcul'!$J$5*'Casado único titular '!G39/100),0)</f>
        <v>0</v>
      </c>
    </row>
  </sheetData>
  <sheetProtection algorithmName="SHA-512" hashValue="r4bINx/onT+sjt3TP9fQou/Zh0YFLKGMcyStl3FBPC+PWmhtkQl68jiiiCESUN2TzVstNtMfSL2W+L2fPOgakA==" saltValue="iKyZNYSqGxrb7whdvYhLuA==" spinCount="100000" sheet="1" objects="1" scenarios="1"/>
  <mergeCells count="9">
    <mergeCell ref="S6:S42"/>
    <mergeCell ref="J6:J43"/>
    <mergeCell ref="A6:A42"/>
    <mergeCell ref="A2:G2"/>
    <mergeCell ref="B3:G3"/>
    <mergeCell ref="J2:P2"/>
    <mergeCell ref="K3:P3"/>
    <mergeCell ref="S2:Y2"/>
    <mergeCell ref="T3:Y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8"/>
  <sheetViews>
    <sheetView topLeftCell="A8" workbookViewId="0">
      <selection activeCell="J24" sqref="J24"/>
    </sheetView>
  </sheetViews>
  <sheetFormatPr baseColWidth="10" defaultColWidth="9.06640625" defaultRowHeight="14.25" x14ac:dyDescent="0.45"/>
  <cols>
    <col min="1" max="1" width="19.59765625" customWidth="1"/>
    <col min="10" max="10" width="9.1328125"/>
  </cols>
  <sheetData>
    <row r="1" spans="1:25" ht="27" customHeight="1" x14ac:dyDescent="0.45">
      <c r="A1" s="56" t="s">
        <v>0</v>
      </c>
      <c r="B1" s="55" t="s">
        <v>1</v>
      </c>
      <c r="C1" s="55"/>
      <c r="D1" s="55"/>
      <c r="E1" s="55"/>
      <c r="F1" s="55"/>
      <c r="G1" s="55"/>
    </row>
    <row r="2" spans="1:25" ht="14.65" thickBot="1" x14ac:dyDescent="0.5">
      <c r="A2" s="56"/>
      <c r="B2">
        <v>0</v>
      </c>
      <c r="C2">
        <v>1</v>
      </c>
      <c r="D2">
        <v>2</v>
      </c>
      <c r="E2">
        <v>3</v>
      </c>
      <c r="F2">
        <v>4</v>
      </c>
      <c r="G2">
        <v>5</v>
      </c>
    </row>
    <row r="3" spans="1:25" x14ac:dyDescent="0.45">
      <c r="A3" s="23">
        <v>659</v>
      </c>
      <c r="B3" s="23">
        <v>0</v>
      </c>
      <c r="C3" s="23">
        <v>0</v>
      </c>
      <c r="D3" s="23">
        <v>0</v>
      </c>
      <c r="E3" s="23">
        <v>0</v>
      </c>
      <c r="F3" s="23">
        <v>0</v>
      </c>
      <c r="G3" s="26">
        <v>0</v>
      </c>
      <c r="J3" s="38"/>
      <c r="K3" s="38"/>
      <c r="L3" s="38"/>
      <c r="M3" s="38"/>
      <c r="N3" s="38"/>
      <c r="O3" s="38"/>
      <c r="P3" s="38"/>
      <c r="S3" s="38"/>
      <c r="T3" s="38"/>
      <c r="U3" s="38"/>
      <c r="V3" s="38"/>
      <c r="W3" s="38"/>
      <c r="X3" s="38"/>
      <c r="Y3" s="38"/>
    </row>
    <row r="4" spans="1:25" x14ac:dyDescent="0.45">
      <c r="A4" s="24">
        <v>686</v>
      </c>
      <c r="B4" s="24">
        <v>1E-3</v>
      </c>
      <c r="C4" s="24">
        <v>0</v>
      </c>
      <c r="D4" s="24">
        <v>0</v>
      </c>
      <c r="E4" s="24">
        <v>0</v>
      </c>
      <c r="F4" s="24">
        <v>0</v>
      </c>
      <c r="G4" s="27">
        <v>0</v>
      </c>
      <c r="J4" s="38"/>
      <c r="K4" s="38"/>
      <c r="L4" s="38"/>
      <c r="M4" s="38"/>
      <c r="N4" s="38"/>
      <c r="O4" s="38"/>
      <c r="P4" s="38"/>
      <c r="S4" s="38"/>
      <c r="T4" s="38"/>
      <c r="U4" s="38"/>
      <c r="V4" s="38"/>
      <c r="W4" s="38"/>
      <c r="X4" s="38"/>
      <c r="Y4" s="38"/>
    </row>
    <row r="5" spans="1:25" x14ac:dyDescent="0.45">
      <c r="A5" s="24">
        <v>718</v>
      </c>
      <c r="B5" s="24">
        <v>4.2999999999999997E-2</v>
      </c>
      <c r="C5" s="24">
        <v>8.9999999999999993E-3</v>
      </c>
      <c r="D5" s="24">
        <v>0</v>
      </c>
      <c r="E5" s="24">
        <v>0</v>
      </c>
      <c r="F5" s="24">
        <v>0</v>
      </c>
      <c r="G5" s="27">
        <v>0</v>
      </c>
      <c r="J5" s="38"/>
      <c r="K5" s="38"/>
      <c r="L5" s="38"/>
      <c r="M5" s="38"/>
      <c r="N5" s="38"/>
      <c r="O5" s="38"/>
      <c r="P5" s="38"/>
      <c r="S5" s="38"/>
      <c r="T5" s="38"/>
      <c r="U5" s="38"/>
      <c r="V5" s="38"/>
      <c r="W5" s="38"/>
      <c r="X5" s="38"/>
      <c r="Y5" s="38"/>
    </row>
    <row r="6" spans="1:25" x14ac:dyDescent="0.45">
      <c r="A6" s="24">
        <v>739</v>
      </c>
      <c r="B6" s="24">
        <v>7.2999999999999995E-2</v>
      </c>
      <c r="C6" s="24">
        <v>2.8000000000000001E-2</v>
      </c>
      <c r="D6" s="24">
        <v>2E-3</v>
      </c>
      <c r="E6" s="24">
        <v>0</v>
      </c>
      <c r="F6" s="24">
        <v>0</v>
      </c>
      <c r="G6" s="27">
        <v>0</v>
      </c>
      <c r="J6" s="38"/>
      <c r="K6" s="38"/>
      <c r="L6" s="38"/>
      <c r="M6" s="38"/>
      <c r="N6" s="38"/>
      <c r="O6" s="38"/>
      <c r="P6" s="38"/>
      <c r="S6" s="38"/>
      <c r="T6" s="38"/>
      <c r="U6" s="38"/>
      <c r="V6" s="38"/>
      <c r="W6" s="38"/>
      <c r="X6" s="38"/>
      <c r="Y6" s="38"/>
    </row>
    <row r="7" spans="1:25" x14ac:dyDescent="0.45">
      <c r="A7" s="24">
        <v>814</v>
      </c>
      <c r="B7" s="24">
        <v>8.2000000000000003E-2</v>
      </c>
      <c r="C7" s="24">
        <v>4.5999999999999999E-2</v>
      </c>
      <c r="D7" s="24">
        <v>1.0999999999999999E-2</v>
      </c>
      <c r="E7" s="24">
        <v>0</v>
      </c>
      <c r="F7" s="24">
        <v>0</v>
      </c>
      <c r="G7" s="27">
        <v>0</v>
      </c>
      <c r="J7" s="38"/>
      <c r="K7" s="38"/>
      <c r="L7" s="38"/>
      <c r="M7" s="38"/>
      <c r="N7" s="38"/>
      <c r="O7" s="38"/>
      <c r="P7" s="38"/>
      <c r="S7" s="38"/>
      <c r="T7" s="38"/>
      <c r="U7" s="38"/>
      <c r="V7" s="38"/>
      <c r="W7" s="38"/>
      <c r="X7" s="38"/>
      <c r="Y7" s="38"/>
    </row>
    <row r="8" spans="1:25" x14ac:dyDescent="0.45">
      <c r="A8" s="24">
        <v>922</v>
      </c>
      <c r="B8" s="24">
        <v>0.104</v>
      </c>
      <c r="C8" s="24">
        <v>6.9000000000000006E-2</v>
      </c>
      <c r="D8" s="24">
        <v>3.5999999999999997E-2</v>
      </c>
      <c r="E8" s="24">
        <v>1E-3</v>
      </c>
      <c r="F8" s="24">
        <v>0</v>
      </c>
      <c r="G8" s="27">
        <v>0</v>
      </c>
      <c r="J8" s="38"/>
      <c r="K8" s="38"/>
      <c r="L8" s="38"/>
      <c r="M8" s="38"/>
      <c r="N8" s="38"/>
      <c r="O8" s="38"/>
      <c r="P8" s="38"/>
      <c r="S8" s="38"/>
      <c r="T8" s="38"/>
      <c r="U8" s="38"/>
      <c r="V8" s="38"/>
      <c r="W8" s="38"/>
      <c r="X8" s="38"/>
      <c r="Y8" s="38"/>
    </row>
    <row r="9" spans="1:25" x14ac:dyDescent="0.45">
      <c r="A9" s="24">
        <v>1005</v>
      </c>
      <c r="B9" s="24">
        <v>0.11600000000000001</v>
      </c>
      <c r="C9" s="24">
        <v>8.2000000000000003E-2</v>
      </c>
      <c r="D9" s="24">
        <v>5.8000000000000003E-2</v>
      </c>
      <c r="E9" s="24">
        <v>1.4999999999999999E-2</v>
      </c>
      <c r="F9" s="24">
        <v>0</v>
      </c>
      <c r="G9" s="27">
        <v>0</v>
      </c>
      <c r="J9" s="38"/>
      <c r="K9" s="38"/>
      <c r="L9" s="38"/>
      <c r="M9" s="38"/>
      <c r="N9" s="38"/>
      <c r="O9" s="38"/>
      <c r="P9" s="38"/>
      <c r="S9" s="38"/>
      <c r="T9" s="38"/>
      <c r="U9" s="38"/>
      <c r="V9" s="38"/>
      <c r="W9" s="38"/>
      <c r="X9" s="38"/>
      <c r="Y9" s="38"/>
    </row>
    <row r="10" spans="1:25" x14ac:dyDescent="0.45">
      <c r="A10">
        <v>1065</v>
      </c>
      <c r="B10" s="24">
        <v>0.124</v>
      </c>
      <c r="C10" s="24">
        <v>9.0999999999999998E-2</v>
      </c>
      <c r="D10" s="24">
        <v>6.7000000000000004E-2</v>
      </c>
      <c r="E10" s="24">
        <v>3.4000000000000002E-2</v>
      </c>
      <c r="F10" s="24">
        <v>0</v>
      </c>
      <c r="G10" s="27">
        <v>0</v>
      </c>
      <c r="J10" s="38"/>
      <c r="K10" s="38"/>
      <c r="L10" s="38"/>
      <c r="M10" s="38"/>
      <c r="N10" s="38"/>
      <c r="O10" s="38"/>
      <c r="P10" s="38"/>
      <c r="S10" s="38"/>
      <c r="T10" s="38"/>
      <c r="U10" s="38"/>
      <c r="V10" s="38"/>
      <c r="W10" s="38"/>
      <c r="X10" s="38"/>
      <c r="Y10" s="38"/>
    </row>
    <row r="11" spans="1:25" x14ac:dyDescent="0.45">
      <c r="A11">
        <v>1143</v>
      </c>
      <c r="B11" s="24">
        <v>0.13500000000000001</v>
      </c>
      <c r="C11" s="24">
        <v>0.11</v>
      </c>
      <c r="D11" s="24">
        <v>8.5999999999999993E-2</v>
      </c>
      <c r="E11" s="24">
        <v>5.1999999999999998E-2</v>
      </c>
      <c r="F11" s="24">
        <v>2.8000000000000001E-2</v>
      </c>
      <c r="G11" s="27">
        <v>3.0000000000000001E-3</v>
      </c>
      <c r="J11" s="38"/>
      <c r="K11" s="38"/>
      <c r="L11" s="38"/>
      <c r="M11" s="38"/>
      <c r="N11" s="38"/>
      <c r="O11" s="38"/>
      <c r="P11" s="38"/>
      <c r="S11" s="38"/>
      <c r="T11" s="38"/>
      <c r="U11" s="38"/>
      <c r="V11" s="38"/>
      <c r="W11" s="38"/>
      <c r="X11" s="38"/>
      <c r="Y11" s="38"/>
    </row>
    <row r="12" spans="1:25" x14ac:dyDescent="0.45">
      <c r="A12">
        <v>1225</v>
      </c>
      <c r="B12" s="24">
        <v>0.14499999999999999</v>
      </c>
      <c r="C12" s="24">
        <v>0.121</v>
      </c>
      <c r="D12" s="24">
        <v>9.6000000000000002E-2</v>
      </c>
      <c r="E12" s="24">
        <v>6.2E-2</v>
      </c>
      <c r="F12" s="24">
        <v>3.6999999999999998E-2</v>
      </c>
      <c r="G12" s="27">
        <v>1.2999999999999999E-2</v>
      </c>
      <c r="J12" s="38"/>
      <c r="K12" s="38"/>
      <c r="L12" s="38"/>
      <c r="M12" s="38"/>
      <c r="N12" s="38"/>
      <c r="O12" s="38"/>
      <c r="P12" s="38"/>
      <c r="S12" s="38"/>
      <c r="T12" s="38"/>
      <c r="U12" s="38"/>
      <c r="V12" s="38"/>
      <c r="W12" s="38"/>
      <c r="X12" s="38"/>
      <c r="Y12" s="38"/>
    </row>
    <row r="13" spans="1:25" x14ac:dyDescent="0.45">
      <c r="A13">
        <v>1321</v>
      </c>
      <c r="B13" s="24">
        <v>0.156</v>
      </c>
      <c r="C13" s="24">
        <v>0.13200000000000001</v>
      </c>
      <c r="D13" s="24">
        <v>0.108</v>
      </c>
      <c r="E13" s="24">
        <v>7.1999999999999995E-2</v>
      </c>
      <c r="F13" s="24">
        <v>4.7E-2</v>
      </c>
      <c r="G13" s="27">
        <v>2.3E-2</v>
      </c>
      <c r="J13" s="38"/>
      <c r="K13" s="38"/>
      <c r="L13" s="38"/>
      <c r="M13" s="38"/>
      <c r="N13" s="38"/>
      <c r="O13" s="38"/>
      <c r="P13" s="38"/>
      <c r="S13" s="38"/>
      <c r="T13" s="38"/>
      <c r="U13" s="38"/>
      <c r="V13" s="38"/>
      <c r="W13" s="38"/>
      <c r="X13" s="38"/>
      <c r="Y13" s="38"/>
    </row>
    <row r="14" spans="1:25" x14ac:dyDescent="0.45">
      <c r="A14">
        <v>1424</v>
      </c>
      <c r="B14" s="24">
        <v>0.16600000000000001</v>
      </c>
      <c r="C14" s="24">
        <v>0.14199999999999999</v>
      </c>
      <c r="D14" s="24">
        <v>0.11700000000000001</v>
      </c>
      <c r="E14" s="24">
        <v>8.3000000000000004E-2</v>
      </c>
      <c r="F14" s="24">
        <v>6.7000000000000004E-2</v>
      </c>
      <c r="G14" s="27">
        <v>4.1000000000000002E-2</v>
      </c>
      <c r="J14" s="38"/>
      <c r="K14" s="38"/>
      <c r="L14" s="38"/>
      <c r="M14" s="38"/>
      <c r="N14" s="38"/>
      <c r="O14" s="38"/>
      <c r="P14" s="38"/>
      <c r="S14" s="38"/>
      <c r="T14" s="38"/>
      <c r="U14" s="38"/>
      <c r="V14" s="38"/>
      <c r="W14" s="38"/>
      <c r="X14" s="38"/>
      <c r="Y14" s="38"/>
    </row>
    <row r="15" spans="1:25" x14ac:dyDescent="0.45">
      <c r="A15">
        <v>1562</v>
      </c>
      <c r="B15" s="24">
        <v>0.17699999999999999</v>
      </c>
      <c r="C15" s="24">
        <v>0.152</v>
      </c>
      <c r="D15" s="24">
        <v>0.127</v>
      </c>
      <c r="E15" s="24">
        <v>0.10299999999999999</v>
      </c>
      <c r="F15" s="24">
        <v>7.8E-2</v>
      </c>
      <c r="G15" s="27">
        <v>5.0999999999999997E-2</v>
      </c>
      <c r="J15" s="38"/>
      <c r="K15" s="38"/>
      <c r="L15" s="38"/>
      <c r="M15" s="38"/>
      <c r="N15" s="38"/>
      <c r="O15" s="38"/>
      <c r="P15" s="38"/>
      <c r="S15" s="38"/>
      <c r="T15" s="38"/>
      <c r="U15" s="38"/>
      <c r="V15" s="38"/>
      <c r="W15" s="38"/>
      <c r="X15" s="38"/>
      <c r="Y15" s="38"/>
    </row>
    <row r="16" spans="1:25" x14ac:dyDescent="0.45">
      <c r="A16">
        <v>1711</v>
      </c>
      <c r="B16" s="24">
        <v>0.191</v>
      </c>
      <c r="C16" s="24">
        <v>0.16700000000000001</v>
      </c>
      <c r="D16" s="24">
        <v>0.152</v>
      </c>
      <c r="E16" s="24">
        <v>0.11700000000000001</v>
      </c>
      <c r="F16" s="24">
        <v>9.1999999999999998E-2</v>
      </c>
      <c r="G16" s="27">
        <v>6.7000000000000004E-2</v>
      </c>
      <c r="J16" s="38"/>
      <c r="K16" s="38"/>
      <c r="L16" s="38"/>
      <c r="M16" s="38"/>
      <c r="N16" s="38"/>
      <c r="O16" s="38"/>
      <c r="P16" s="38"/>
      <c r="S16" s="38"/>
      <c r="T16" s="38"/>
      <c r="U16" s="38"/>
      <c r="V16" s="38"/>
      <c r="W16" s="38"/>
      <c r="X16" s="38"/>
      <c r="Y16" s="38"/>
    </row>
    <row r="17" spans="1:25" x14ac:dyDescent="0.45">
      <c r="A17">
        <v>1870</v>
      </c>
      <c r="B17" s="24">
        <v>0.20499999999999999</v>
      </c>
      <c r="C17" s="24">
        <v>0.187</v>
      </c>
      <c r="D17" s="24">
        <v>0.17799999999999999</v>
      </c>
      <c r="E17" s="24">
        <v>0.14899999999999999</v>
      </c>
      <c r="F17" s="24">
        <v>0.129</v>
      </c>
      <c r="G17" s="27">
        <v>0.12</v>
      </c>
      <c r="J17" s="38"/>
      <c r="K17" s="38"/>
      <c r="L17" s="38"/>
      <c r="M17" s="38"/>
      <c r="N17" s="38"/>
      <c r="O17" s="38"/>
      <c r="P17" s="38"/>
      <c r="S17" s="38"/>
      <c r="T17" s="38"/>
      <c r="U17" s="38"/>
      <c r="V17" s="38"/>
      <c r="W17" s="38"/>
      <c r="X17" s="38"/>
      <c r="Y17" s="38"/>
    </row>
    <row r="18" spans="1:25" x14ac:dyDescent="0.45">
      <c r="A18">
        <v>1977</v>
      </c>
      <c r="B18" s="24">
        <v>0.215</v>
      </c>
      <c r="C18" s="24">
        <v>0.19900000000000001</v>
      </c>
      <c r="D18" s="24">
        <v>0.187</v>
      </c>
      <c r="E18" s="24">
        <v>0.159</v>
      </c>
      <c r="F18" s="24">
        <v>0.14899999999999999</v>
      </c>
      <c r="G18" s="27">
        <v>0.129</v>
      </c>
      <c r="J18" s="38"/>
      <c r="K18" s="38"/>
      <c r="L18" s="38"/>
      <c r="M18" s="38"/>
      <c r="N18" s="38"/>
      <c r="O18" s="38"/>
      <c r="P18" s="38"/>
      <c r="S18" s="38"/>
      <c r="T18" s="38"/>
      <c r="U18" s="38"/>
      <c r="V18" s="38"/>
      <c r="W18" s="38"/>
      <c r="X18" s="38"/>
      <c r="Y18" s="38"/>
    </row>
    <row r="19" spans="1:25" x14ac:dyDescent="0.45">
      <c r="A19">
        <v>2090</v>
      </c>
      <c r="B19" s="24">
        <v>0.22500000000000001</v>
      </c>
      <c r="C19" s="24">
        <v>0.20799999999999999</v>
      </c>
      <c r="D19" s="24">
        <v>0.19800000000000001</v>
      </c>
      <c r="E19" s="24">
        <v>0.16800000000000001</v>
      </c>
      <c r="F19" s="24">
        <v>0.159</v>
      </c>
      <c r="G19" s="27">
        <v>0.13900000000000001</v>
      </c>
      <c r="J19" s="38"/>
      <c r="K19" s="38"/>
      <c r="L19" s="38"/>
      <c r="M19" s="38"/>
      <c r="N19" s="38"/>
      <c r="O19" s="38"/>
      <c r="P19" s="38"/>
      <c r="S19" s="38"/>
      <c r="T19" s="38"/>
      <c r="U19" s="38"/>
      <c r="V19" s="38"/>
      <c r="W19" s="38"/>
      <c r="X19" s="38"/>
      <c r="Y19" s="38"/>
    </row>
    <row r="20" spans="1:25" x14ac:dyDescent="0.45">
      <c r="A20">
        <v>2218</v>
      </c>
      <c r="B20" s="24">
        <v>0.23499999999999999</v>
      </c>
      <c r="C20" s="24">
        <v>0.219</v>
      </c>
      <c r="D20" s="24">
        <v>0.20899999999999999</v>
      </c>
      <c r="E20" s="24">
        <v>0.18</v>
      </c>
      <c r="F20" s="24">
        <v>0.16900000000000001</v>
      </c>
      <c r="G20" s="27">
        <v>0.14899999999999999</v>
      </c>
      <c r="J20" s="38"/>
      <c r="K20" s="38"/>
      <c r="L20" s="38"/>
      <c r="M20" s="38"/>
      <c r="N20" s="38"/>
      <c r="O20" s="38"/>
      <c r="P20" s="38"/>
      <c r="S20" s="38"/>
      <c r="T20" s="38"/>
      <c r="U20" s="38"/>
      <c r="V20" s="38"/>
      <c r="W20" s="38"/>
      <c r="X20" s="38"/>
      <c r="Y20" s="38"/>
    </row>
    <row r="21" spans="1:25" x14ac:dyDescent="0.45">
      <c r="A21">
        <v>2367</v>
      </c>
      <c r="B21" s="24">
        <v>0.245</v>
      </c>
      <c r="C21" s="24">
        <v>0.22900000000000001</v>
      </c>
      <c r="D21" s="24">
        <v>0.219</v>
      </c>
      <c r="E21" s="24">
        <v>0.19</v>
      </c>
      <c r="F21" s="24">
        <v>0.18099999999999999</v>
      </c>
      <c r="G21" s="27">
        <v>0.159</v>
      </c>
      <c r="J21" s="38"/>
      <c r="K21" s="38"/>
      <c r="L21" s="38"/>
      <c r="M21" s="38"/>
      <c r="N21" s="38"/>
      <c r="O21" s="38"/>
      <c r="P21" s="38"/>
      <c r="S21" s="38"/>
      <c r="T21" s="38"/>
      <c r="U21" s="38"/>
      <c r="V21" s="38"/>
      <c r="W21" s="38"/>
      <c r="X21" s="38"/>
      <c r="Y21" s="38"/>
    </row>
    <row r="22" spans="1:25" x14ac:dyDescent="0.45">
      <c r="A22">
        <v>2535</v>
      </c>
      <c r="B22" s="24">
        <v>0.255</v>
      </c>
      <c r="C22" s="24">
        <v>0.249</v>
      </c>
      <c r="D22" s="24">
        <v>0.22900000000000001</v>
      </c>
      <c r="E22" s="24">
        <v>0.21</v>
      </c>
      <c r="F22" s="24">
        <v>0.19</v>
      </c>
      <c r="G22" s="27">
        <v>0.18099999999999999</v>
      </c>
      <c r="J22" s="38"/>
      <c r="K22" s="38"/>
      <c r="L22" s="38"/>
      <c r="M22" s="38"/>
      <c r="N22" s="38"/>
      <c r="O22" s="38"/>
      <c r="P22" s="38"/>
      <c r="S22" s="38"/>
      <c r="T22" s="38"/>
      <c r="U22" s="38"/>
      <c r="V22" s="38"/>
      <c r="W22" s="38"/>
      <c r="X22" s="38"/>
      <c r="Y22" s="38"/>
    </row>
    <row r="23" spans="1:25" x14ac:dyDescent="0.45">
      <c r="A23">
        <v>2767</v>
      </c>
      <c r="B23" s="24">
        <v>0.26500000000000001</v>
      </c>
      <c r="C23" s="24">
        <v>0.25800000000000001</v>
      </c>
      <c r="D23" s="24">
        <v>0.24</v>
      </c>
      <c r="E23" s="24">
        <v>0.22</v>
      </c>
      <c r="F23" s="24">
        <v>0.2</v>
      </c>
      <c r="G23" s="27">
        <v>0.19</v>
      </c>
      <c r="J23" s="38"/>
      <c r="K23" s="38"/>
      <c r="L23" s="38"/>
      <c r="M23" s="38"/>
      <c r="N23" s="38"/>
      <c r="O23" s="38"/>
      <c r="P23" s="38"/>
      <c r="S23" s="38"/>
      <c r="T23" s="38"/>
      <c r="U23" s="38"/>
      <c r="V23" s="38"/>
      <c r="W23" s="38"/>
      <c r="X23" s="38"/>
      <c r="Y23" s="38"/>
    </row>
    <row r="24" spans="1:25" x14ac:dyDescent="0.45">
      <c r="A24">
        <v>3104</v>
      </c>
      <c r="B24" s="24">
        <v>0.27800000000000002</v>
      </c>
      <c r="C24" s="24">
        <v>0.27100000000000002</v>
      </c>
      <c r="D24" s="24">
        <v>0.252</v>
      </c>
      <c r="E24" s="24">
        <v>0.23200000000000001</v>
      </c>
      <c r="F24" s="24">
        <v>0.21199999999999999</v>
      </c>
      <c r="G24" s="27">
        <v>0.20200000000000001</v>
      </c>
      <c r="J24" s="38"/>
      <c r="K24" s="38"/>
      <c r="L24" s="38"/>
      <c r="M24" s="38"/>
      <c r="N24" s="38"/>
      <c r="O24" s="38"/>
      <c r="P24" s="38"/>
      <c r="S24" s="38"/>
      <c r="T24" s="38"/>
      <c r="U24" s="38"/>
      <c r="V24" s="38"/>
      <c r="W24" s="38"/>
      <c r="X24" s="38"/>
      <c r="Y24" s="38"/>
    </row>
    <row r="25" spans="1:25" x14ac:dyDescent="0.45">
      <c r="A25">
        <v>3534</v>
      </c>
      <c r="B25" s="24">
        <v>0.29399999999999998</v>
      </c>
      <c r="C25" s="24">
        <v>0.29099999999999998</v>
      </c>
      <c r="D25" s="24">
        <v>0.27500000000000002</v>
      </c>
      <c r="E25" s="24">
        <v>0.25900000000000001</v>
      </c>
      <c r="F25" s="24">
        <v>0.253</v>
      </c>
      <c r="G25" s="27">
        <v>0.23699999999999999</v>
      </c>
      <c r="J25" s="38"/>
      <c r="K25" s="38"/>
      <c r="L25" s="38"/>
      <c r="M25" s="38"/>
      <c r="N25" s="38"/>
      <c r="O25" s="38"/>
      <c r="P25" s="38"/>
      <c r="S25" s="38"/>
      <c r="T25" s="38"/>
      <c r="U25" s="38"/>
      <c r="V25" s="38"/>
      <c r="W25" s="38"/>
      <c r="X25" s="38"/>
      <c r="Y25" s="38"/>
    </row>
    <row r="26" spans="1:25" x14ac:dyDescent="0.45">
      <c r="A26">
        <v>4118</v>
      </c>
      <c r="B26" s="24">
        <v>0.30499999999999999</v>
      </c>
      <c r="C26" s="24">
        <v>0.30299999999999999</v>
      </c>
      <c r="D26" s="24">
        <v>0.28499999999999998</v>
      </c>
      <c r="E26" s="24">
        <v>0.26900000000000002</v>
      </c>
      <c r="F26" s="24">
        <v>0.26300000000000001</v>
      </c>
      <c r="G26" s="27">
        <v>0.25700000000000001</v>
      </c>
      <c r="J26" s="38"/>
      <c r="K26" s="38"/>
      <c r="L26" s="38"/>
      <c r="M26" s="38"/>
      <c r="N26" s="38"/>
      <c r="O26" s="38"/>
      <c r="P26" s="38"/>
      <c r="S26" s="38"/>
      <c r="T26" s="38"/>
      <c r="U26" s="38"/>
      <c r="V26" s="38"/>
      <c r="W26" s="38"/>
      <c r="X26" s="38"/>
      <c r="Y26" s="38"/>
    </row>
    <row r="27" spans="1:25" x14ac:dyDescent="0.45">
      <c r="A27">
        <v>4650</v>
      </c>
      <c r="B27" s="24">
        <v>0.32300000000000001</v>
      </c>
      <c r="C27" s="24">
        <v>0.318</v>
      </c>
      <c r="D27" s="24">
        <v>0.30199999999999999</v>
      </c>
      <c r="E27" s="24">
        <v>0.28399999999999997</v>
      </c>
      <c r="F27" s="24">
        <v>0.27800000000000002</v>
      </c>
      <c r="G27" s="27">
        <v>0.27200000000000002</v>
      </c>
      <c r="J27" s="38"/>
      <c r="K27" s="38"/>
      <c r="L27" s="38"/>
      <c r="M27" s="38"/>
      <c r="N27" s="38"/>
      <c r="O27" s="38"/>
      <c r="P27" s="38"/>
      <c r="S27" s="38"/>
      <c r="T27" s="38"/>
      <c r="U27" s="38"/>
      <c r="V27" s="38"/>
      <c r="W27" s="38"/>
      <c r="X27" s="38"/>
      <c r="Y27" s="38"/>
    </row>
    <row r="28" spans="1:25" x14ac:dyDescent="0.45">
      <c r="A28">
        <v>5194</v>
      </c>
      <c r="B28" s="24">
        <v>0.33300000000000002</v>
      </c>
      <c r="C28" s="24">
        <v>0.32800000000000001</v>
      </c>
      <c r="D28" s="24">
        <v>0.32200000000000001</v>
      </c>
      <c r="E28" s="24">
        <v>0.29699999999999999</v>
      </c>
      <c r="F28" s="24">
        <v>0.28799999999999998</v>
      </c>
      <c r="G28" s="27">
        <v>0.28199999999999997</v>
      </c>
      <c r="J28" s="38"/>
      <c r="K28" s="38"/>
      <c r="L28" s="38"/>
      <c r="M28" s="38"/>
      <c r="N28" s="38"/>
      <c r="O28" s="38"/>
      <c r="P28" s="38"/>
      <c r="S28" s="38"/>
      <c r="T28" s="38"/>
      <c r="U28" s="38"/>
      <c r="V28" s="38"/>
      <c r="W28" s="38"/>
      <c r="X28" s="38"/>
      <c r="Y28" s="38"/>
    </row>
    <row r="29" spans="1:25" x14ac:dyDescent="0.45">
      <c r="A29">
        <v>5880</v>
      </c>
      <c r="B29" s="24">
        <v>0.34300000000000003</v>
      </c>
      <c r="C29" s="24">
        <v>0.33800000000000002</v>
      </c>
      <c r="D29" s="24">
        <v>0.33200000000000002</v>
      </c>
      <c r="E29" s="24">
        <v>0.30599999999999999</v>
      </c>
      <c r="F29" s="24">
        <v>0.3</v>
      </c>
      <c r="G29" s="27">
        <v>0.29199999999999998</v>
      </c>
      <c r="J29" s="38"/>
      <c r="K29" s="38"/>
      <c r="L29" s="38"/>
      <c r="M29" s="38"/>
      <c r="N29" s="38"/>
      <c r="O29" s="38"/>
      <c r="P29" s="38"/>
      <c r="S29" s="38"/>
      <c r="T29" s="38"/>
      <c r="U29" s="38"/>
      <c r="V29" s="38"/>
      <c r="W29" s="38"/>
      <c r="X29" s="38"/>
      <c r="Y29" s="38"/>
    </row>
    <row r="30" spans="1:25" x14ac:dyDescent="0.45">
      <c r="A30">
        <v>6727</v>
      </c>
      <c r="B30" s="24">
        <v>0.36299999999999999</v>
      </c>
      <c r="C30" s="24">
        <v>0.35899999999999999</v>
      </c>
      <c r="D30" s="24">
        <v>0.35099999999999998</v>
      </c>
      <c r="E30" s="24">
        <v>0.33200000000000002</v>
      </c>
      <c r="F30" s="24">
        <v>0.32800000000000001</v>
      </c>
      <c r="G30" s="27">
        <v>0.32400000000000001</v>
      </c>
      <c r="J30" s="38"/>
      <c r="K30" s="38"/>
      <c r="L30" s="38"/>
      <c r="M30" s="38"/>
      <c r="N30" s="38"/>
      <c r="O30" s="38"/>
      <c r="P30" s="38"/>
      <c r="S30" s="38"/>
      <c r="T30" s="38"/>
      <c r="U30" s="38"/>
      <c r="V30" s="38"/>
      <c r="W30" s="38"/>
      <c r="X30" s="38"/>
      <c r="Y30" s="38"/>
    </row>
    <row r="31" spans="1:25" x14ac:dyDescent="0.45">
      <c r="A31">
        <v>7939</v>
      </c>
      <c r="B31" s="24">
        <v>0.373</v>
      </c>
      <c r="C31" s="24">
        <v>0.36899999999999999</v>
      </c>
      <c r="D31" s="24">
        <v>0.36499999999999999</v>
      </c>
      <c r="E31" s="24">
        <v>0.35199999999999998</v>
      </c>
      <c r="F31" s="24">
        <v>0.33800000000000002</v>
      </c>
      <c r="G31" s="27">
        <v>0.33400000000000002</v>
      </c>
      <c r="J31" s="38"/>
      <c r="K31" s="38"/>
      <c r="L31" s="38"/>
      <c r="M31" s="38"/>
      <c r="N31" s="38"/>
      <c r="O31" s="38"/>
      <c r="P31" s="38"/>
      <c r="S31" s="38"/>
      <c r="T31" s="38"/>
      <c r="U31" s="38"/>
      <c r="V31" s="38"/>
      <c r="W31" s="38"/>
      <c r="X31" s="38"/>
      <c r="Y31" s="38"/>
    </row>
    <row r="32" spans="1:25" x14ac:dyDescent="0.45">
      <c r="A32">
        <v>9560</v>
      </c>
      <c r="B32" s="24">
        <v>0.39300000000000002</v>
      </c>
      <c r="C32" s="24">
        <v>0.38900000000000001</v>
      </c>
      <c r="D32" s="24">
        <v>0.38500000000000001</v>
      </c>
      <c r="E32" s="24">
        <v>0.372</v>
      </c>
      <c r="F32" s="24">
        <v>0.36799999999999999</v>
      </c>
      <c r="G32" s="27">
        <v>0.35399999999999998</v>
      </c>
      <c r="J32" s="38"/>
      <c r="K32" s="38"/>
      <c r="L32" s="38"/>
      <c r="M32" s="38"/>
      <c r="N32" s="38"/>
      <c r="O32" s="38"/>
      <c r="P32" s="38"/>
      <c r="S32" s="38"/>
      <c r="T32" s="38"/>
      <c r="U32" s="38"/>
      <c r="V32" s="38"/>
      <c r="W32" s="38"/>
      <c r="X32" s="38"/>
      <c r="Y32" s="38"/>
    </row>
    <row r="33" spans="1:25" x14ac:dyDescent="0.45">
      <c r="A33">
        <v>11282</v>
      </c>
      <c r="B33" s="24">
        <v>0.40300000000000002</v>
      </c>
      <c r="C33" s="24">
        <v>0.39900000000000002</v>
      </c>
      <c r="D33" s="24">
        <v>0.39500000000000002</v>
      </c>
      <c r="E33" s="24">
        <v>0.38600000000000001</v>
      </c>
      <c r="F33" s="24">
        <v>0.378</v>
      </c>
      <c r="G33" s="27">
        <v>0.36399999999999999</v>
      </c>
      <c r="J33" s="38"/>
      <c r="K33" s="38"/>
      <c r="L33" s="38"/>
      <c r="M33" s="38"/>
      <c r="N33" s="38"/>
      <c r="O33" s="38"/>
      <c r="P33" s="38"/>
      <c r="S33" s="38"/>
      <c r="T33" s="38"/>
      <c r="U33" s="38"/>
      <c r="V33" s="38"/>
      <c r="W33" s="38"/>
      <c r="X33" s="38"/>
      <c r="Y33" s="38"/>
    </row>
    <row r="34" spans="1:25" x14ac:dyDescent="0.45">
      <c r="A34">
        <v>18854</v>
      </c>
      <c r="B34" s="24">
        <v>0.41299999999999998</v>
      </c>
      <c r="C34" s="24">
        <v>0.40899999999999997</v>
      </c>
      <c r="D34" s="24">
        <v>0.40500000000000003</v>
      </c>
      <c r="E34" s="24">
        <v>0.39600000000000002</v>
      </c>
      <c r="F34" s="24">
        <v>0.39200000000000002</v>
      </c>
      <c r="G34" s="27">
        <v>0.374</v>
      </c>
      <c r="J34" s="38"/>
      <c r="K34" s="38"/>
      <c r="L34" s="38"/>
      <c r="M34" s="38"/>
      <c r="N34" s="38"/>
      <c r="O34" s="38"/>
      <c r="P34" s="38"/>
      <c r="S34" s="38"/>
      <c r="T34" s="38"/>
      <c r="U34" s="38"/>
      <c r="V34" s="38"/>
      <c r="W34" s="38"/>
      <c r="X34" s="38"/>
      <c r="Y34" s="38"/>
    </row>
    <row r="35" spans="1:25" x14ac:dyDescent="0.45">
      <c r="A35">
        <v>20221</v>
      </c>
      <c r="B35" s="24">
        <v>0.42299999999999999</v>
      </c>
      <c r="C35" s="24">
        <v>0.41899999999999998</v>
      </c>
      <c r="D35" s="24">
        <v>0.41499999999999998</v>
      </c>
      <c r="E35" s="24">
        <v>0.40600000000000003</v>
      </c>
      <c r="F35" s="24">
        <v>0.40200000000000002</v>
      </c>
      <c r="G35" s="27">
        <v>0.38400000000000001</v>
      </c>
      <c r="J35" s="38"/>
      <c r="K35" s="38"/>
      <c r="L35" s="38"/>
      <c r="M35" s="38"/>
      <c r="N35" s="38"/>
      <c r="O35" s="38"/>
      <c r="P35" s="38"/>
      <c r="S35" s="38"/>
      <c r="T35" s="38"/>
      <c r="U35" s="38"/>
      <c r="V35" s="38"/>
      <c r="W35" s="38"/>
      <c r="X35" s="38"/>
      <c r="Y35" s="38"/>
    </row>
    <row r="36" spans="1:25" x14ac:dyDescent="0.45">
      <c r="A36">
        <v>22749</v>
      </c>
      <c r="B36" s="24">
        <v>0.43099999999999999</v>
      </c>
      <c r="C36" s="24">
        <v>0.42899999999999999</v>
      </c>
      <c r="D36" s="24">
        <v>0.42499999999999999</v>
      </c>
      <c r="E36" s="24">
        <v>0.41599999999999998</v>
      </c>
      <c r="F36" s="24">
        <v>0.41199999999999998</v>
      </c>
      <c r="G36" s="27">
        <v>0.39600000000000002</v>
      </c>
      <c r="J36" s="38"/>
      <c r="K36" s="38"/>
      <c r="L36" s="38"/>
      <c r="M36" s="38"/>
      <c r="N36" s="38"/>
      <c r="O36" s="38"/>
      <c r="P36" s="38"/>
      <c r="S36" s="38"/>
      <c r="T36" s="38"/>
      <c r="U36" s="38"/>
      <c r="V36" s="38"/>
      <c r="W36" s="38"/>
      <c r="X36" s="38"/>
      <c r="Y36" s="38"/>
    </row>
    <row r="37" spans="1:25" x14ac:dyDescent="0.45">
      <c r="A37">
        <v>25276</v>
      </c>
      <c r="B37" s="24">
        <v>0.441</v>
      </c>
      <c r="C37" s="24">
        <v>0.439</v>
      </c>
      <c r="D37" s="24">
        <v>0.435</v>
      </c>
      <c r="E37" s="24">
        <v>0.42599999999999999</v>
      </c>
      <c r="F37" s="24">
        <v>0.42199999999999999</v>
      </c>
      <c r="G37" s="27">
        <v>0.40799999999999997</v>
      </c>
      <c r="J37" s="38"/>
      <c r="K37" s="38"/>
      <c r="L37" s="38"/>
      <c r="M37" s="38"/>
      <c r="N37" s="38"/>
      <c r="O37" s="38"/>
      <c r="P37" s="38"/>
      <c r="S37" s="38"/>
      <c r="T37" s="38"/>
      <c r="U37" s="38"/>
      <c r="V37" s="38"/>
      <c r="W37" s="38"/>
      <c r="X37" s="38"/>
      <c r="Y37" s="38"/>
    </row>
    <row r="38" spans="1:25" ht="14.65" thickBot="1" x14ac:dyDescent="0.5">
      <c r="A38">
        <v>25276</v>
      </c>
      <c r="B38" s="25">
        <v>0.45100000000000001</v>
      </c>
      <c r="C38" s="25">
        <v>0.44900000000000001</v>
      </c>
      <c r="D38" s="25">
        <v>0.44500000000000001</v>
      </c>
      <c r="E38" s="25">
        <v>0.436</v>
      </c>
      <c r="F38" s="25">
        <v>0.432</v>
      </c>
      <c r="G38" s="28">
        <v>0.41799999999999998</v>
      </c>
      <c r="J38" s="38"/>
      <c r="K38" s="38"/>
      <c r="L38" s="38"/>
      <c r="M38" s="38"/>
      <c r="N38" s="38"/>
      <c r="O38" s="38"/>
      <c r="P38" s="38"/>
      <c r="S38" s="38"/>
      <c r="T38" s="38"/>
      <c r="U38" s="38"/>
      <c r="V38" s="38"/>
      <c r="W38" s="38"/>
      <c r="X38" s="38"/>
      <c r="Y38" s="38"/>
    </row>
  </sheetData>
  <sheetProtection algorithmName="SHA-512" hashValue="FjrcY8m7/34rznVZSef7Xcx+HmmaVbs9BPAb0HR1si23kHvsibcKOnnty6DUagQBJTCOQ2R2KLUoqFAWDwX/qA==" saltValue="OvTDzuloNSwEzRxYhL8mzg==" spinCount="100000" sheet="1" objects="1" scenarios="1"/>
  <mergeCells count="2">
    <mergeCell ref="B1:G1"/>
    <mergeCell ref="A1:A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9"/>
  <sheetViews>
    <sheetView topLeftCell="A10" workbookViewId="0">
      <selection activeCell="A40" sqref="A40"/>
    </sheetView>
  </sheetViews>
  <sheetFormatPr baseColWidth="10" defaultColWidth="9.06640625" defaultRowHeight="14.25" x14ac:dyDescent="0.45"/>
  <cols>
    <col min="1" max="1" width="19.59765625" customWidth="1"/>
  </cols>
  <sheetData>
    <row r="1" spans="1:16" ht="27" customHeight="1" x14ac:dyDescent="0.45">
      <c r="A1" s="56" t="s">
        <v>0</v>
      </c>
      <c r="B1" s="55" t="s">
        <v>1</v>
      </c>
      <c r="C1" s="55"/>
      <c r="D1" s="55"/>
      <c r="E1" s="55"/>
      <c r="F1" s="55"/>
      <c r="G1" s="55"/>
    </row>
    <row r="2" spans="1:16" x14ac:dyDescent="0.45">
      <c r="A2" s="56"/>
      <c r="B2">
        <v>0</v>
      </c>
      <c r="C2">
        <v>1</v>
      </c>
      <c r="D2">
        <v>2</v>
      </c>
      <c r="E2">
        <v>3</v>
      </c>
      <c r="F2">
        <v>4</v>
      </c>
      <c r="G2">
        <v>5</v>
      </c>
    </row>
    <row r="3" spans="1:16" x14ac:dyDescent="0.45">
      <c r="A3" s="35">
        <v>659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30">
        <v>0</v>
      </c>
      <c r="J3" s="39"/>
      <c r="K3" s="33"/>
      <c r="L3" s="33"/>
      <c r="M3" s="33"/>
      <c r="N3" s="33"/>
      <c r="O3" s="33"/>
      <c r="P3" s="33"/>
    </row>
    <row r="4" spans="1:16" x14ac:dyDescent="0.45">
      <c r="A4" s="36">
        <v>686</v>
      </c>
      <c r="B4" s="31">
        <v>1E-3</v>
      </c>
      <c r="C4" s="31">
        <v>0</v>
      </c>
      <c r="D4" s="31">
        <v>0</v>
      </c>
      <c r="E4" s="31">
        <v>0</v>
      </c>
      <c r="F4" s="31">
        <v>0</v>
      </c>
      <c r="G4" s="32">
        <v>0</v>
      </c>
      <c r="J4" s="39"/>
      <c r="K4" s="33"/>
      <c r="L4" s="33"/>
      <c r="M4" s="33"/>
      <c r="N4" s="33"/>
      <c r="O4" s="33"/>
      <c r="P4" s="33"/>
    </row>
    <row r="5" spans="1:16" x14ac:dyDescent="0.45">
      <c r="A5" s="36">
        <v>708</v>
      </c>
      <c r="B5" s="31">
        <v>2.4E-2</v>
      </c>
      <c r="C5" s="31">
        <v>0</v>
      </c>
      <c r="D5" s="31">
        <v>0</v>
      </c>
      <c r="E5" s="31">
        <v>0</v>
      </c>
      <c r="F5" s="31">
        <v>0</v>
      </c>
      <c r="G5" s="32">
        <v>0</v>
      </c>
      <c r="J5" s="39"/>
      <c r="K5" s="33"/>
      <c r="L5" s="33"/>
      <c r="M5" s="33"/>
      <c r="N5" s="33"/>
      <c r="O5" s="33"/>
      <c r="P5" s="33"/>
    </row>
    <row r="6" spans="1:16" x14ac:dyDescent="0.45">
      <c r="A6" s="36">
        <v>754</v>
      </c>
      <c r="B6" s="31">
        <v>3.4000000000000002E-2</v>
      </c>
      <c r="C6" s="31">
        <v>0</v>
      </c>
      <c r="D6" s="31">
        <v>0</v>
      </c>
      <c r="E6" s="31">
        <v>0</v>
      </c>
      <c r="F6" s="31">
        <v>0</v>
      </c>
      <c r="G6" s="32">
        <v>0</v>
      </c>
      <c r="J6" s="39"/>
      <c r="K6" s="33"/>
      <c r="L6" s="33"/>
      <c r="M6" s="33"/>
      <c r="N6" s="33"/>
      <c r="O6" s="33"/>
      <c r="P6" s="33"/>
    </row>
    <row r="7" spans="1:16" x14ac:dyDescent="0.45">
      <c r="A7" s="36">
        <v>794</v>
      </c>
      <c r="B7" s="31">
        <v>4.8000000000000001E-2</v>
      </c>
      <c r="C7" s="31">
        <v>0.01</v>
      </c>
      <c r="D7" s="31">
        <v>0</v>
      </c>
      <c r="E7" s="31">
        <v>0</v>
      </c>
      <c r="F7" s="31">
        <v>0</v>
      </c>
      <c r="G7" s="32">
        <v>0</v>
      </c>
      <c r="J7" s="39"/>
      <c r="K7" s="33"/>
      <c r="L7" s="33"/>
      <c r="M7" s="33"/>
      <c r="N7" s="33"/>
      <c r="O7" s="33"/>
      <c r="P7" s="33"/>
    </row>
    <row r="8" spans="1:16" x14ac:dyDescent="0.45">
      <c r="A8" s="36">
        <v>836</v>
      </c>
      <c r="B8" s="31">
        <v>5.7000000000000002E-2</v>
      </c>
      <c r="C8" s="31">
        <v>1.9E-2</v>
      </c>
      <c r="D8" s="31">
        <v>0.01</v>
      </c>
      <c r="E8" s="31">
        <v>0</v>
      </c>
      <c r="F8" s="31">
        <v>0</v>
      </c>
      <c r="G8" s="32">
        <v>0</v>
      </c>
      <c r="J8" s="39"/>
      <c r="K8" s="33"/>
      <c r="L8" s="33"/>
      <c r="M8" s="33"/>
      <c r="N8" s="33"/>
      <c r="O8" s="33"/>
      <c r="P8" s="33"/>
    </row>
    <row r="9" spans="1:16" x14ac:dyDescent="0.45">
      <c r="A9" s="34">
        <v>886</v>
      </c>
      <c r="B9" s="31">
        <v>6.6000000000000003E-2</v>
      </c>
      <c r="C9" s="31">
        <v>3.7999999999999999E-2</v>
      </c>
      <c r="D9" s="31">
        <v>1.2999999999999999E-2</v>
      </c>
      <c r="E9" s="31">
        <v>0</v>
      </c>
      <c r="F9" s="31">
        <v>0</v>
      </c>
      <c r="G9" s="32">
        <v>0</v>
      </c>
      <c r="J9" s="40"/>
      <c r="K9" s="33"/>
      <c r="L9" s="33"/>
      <c r="M9" s="33"/>
      <c r="N9" s="33"/>
      <c r="O9" s="33"/>
      <c r="P9" s="33"/>
    </row>
    <row r="10" spans="1:16" x14ac:dyDescent="0.45">
      <c r="A10" s="34">
        <v>976</v>
      </c>
      <c r="B10" s="31">
        <v>7.3999999999999996E-2</v>
      </c>
      <c r="C10" s="31">
        <v>4.7E-2</v>
      </c>
      <c r="D10" s="31">
        <v>0.03</v>
      </c>
      <c r="E10" s="31">
        <v>0</v>
      </c>
      <c r="F10" s="31">
        <v>0</v>
      </c>
      <c r="G10" s="32">
        <v>0</v>
      </c>
      <c r="J10" s="40"/>
      <c r="K10" s="33"/>
      <c r="L10" s="33"/>
      <c r="M10" s="33"/>
      <c r="N10" s="33"/>
      <c r="O10" s="33"/>
      <c r="P10" s="33"/>
    </row>
    <row r="11" spans="1:16" x14ac:dyDescent="0.45">
      <c r="A11" s="34">
        <v>1081</v>
      </c>
      <c r="B11" s="31">
        <v>8.3000000000000004E-2</v>
      </c>
      <c r="C11" s="31">
        <v>5.6000000000000001E-2</v>
      </c>
      <c r="D11" s="31">
        <v>3.7999999999999999E-2</v>
      </c>
      <c r="E11" s="31">
        <v>1.0999999999999999E-2</v>
      </c>
      <c r="F11" s="31">
        <v>0</v>
      </c>
      <c r="G11" s="32">
        <v>0</v>
      </c>
      <c r="J11" s="40"/>
      <c r="K11" s="33"/>
      <c r="L11" s="33"/>
      <c r="M11" s="33"/>
      <c r="N11" s="33"/>
      <c r="O11" s="33"/>
      <c r="P11" s="33"/>
    </row>
    <row r="12" spans="1:16" x14ac:dyDescent="0.45">
      <c r="A12" s="34">
        <v>1225</v>
      </c>
      <c r="B12" s="31">
        <v>9.4E-2</v>
      </c>
      <c r="C12" s="31">
        <v>7.0000000000000007E-2</v>
      </c>
      <c r="D12" s="31">
        <v>4.8000000000000001E-2</v>
      </c>
      <c r="E12" s="31">
        <v>2.1000000000000001E-2</v>
      </c>
      <c r="F12" s="31">
        <v>2E-3</v>
      </c>
      <c r="G12" s="32">
        <v>0</v>
      </c>
      <c r="J12" s="40"/>
      <c r="K12" s="33"/>
      <c r="L12" s="33"/>
      <c r="M12" s="33"/>
      <c r="N12" s="33"/>
      <c r="O12" s="33"/>
      <c r="P12" s="33"/>
    </row>
    <row r="13" spans="1:16" x14ac:dyDescent="0.45">
      <c r="A13" s="34">
        <v>1404</v>
      </c>
      <c r="B13" s="31">
        <v>0.109</v>
      </c>
      <c r="C13" s="31">
        <v>9.0999999999999998E-2</v>
      </c>
      <c r="D13" s="31">
        <v>7.1999999999999995E-2</v>
      </c>
      <c r="E13" s="31">
        <v>4.3999999999999997E-2</v>
      </c>
      <c r="F13" s="31">
        <v>2.7E-2</v>
      </c>
      <c r="G13" s="32">
        <v>1.7999999999999999E-2</v>
      </c>
      <c r="J13" s="40"/>
      <c r="K13" s="33"/>
      <c r="L13" s="33"/>
      <c r="M13" s="33"/>
      <c r="N13" s="33"/>
      <c r="O13" s="33"/>
      <c r="P13" s="33"/>
    </row>
    <row r="14" spans="1:16" x14ac:dyDescent="0.45">
      <c r="A14" s="34">
        <v>1629</v>
      </c>
      <c r="B14" s="31">
        <v>0.11899999999999999</v>
      </c>
      <c r="C14" s="31">
        <v>0.10199999999999999</v>
      </c>
      <c r="D14" s="31">
        <v>8.3000000000000004E-2</v>
      </c>
      <c r="E14" s="31">
        <v>6.4000000000000001E-2</v>
      </c>
      <c r="F14" s="31">
        <v>4.5999999999999999E-2</v>
      </c>
      <c r="G14" s="32">
        <v>2.8000000000000001E-2</v>
      </c>
      <c r="J14" s="40"/>
      <c r="K14" s="33"/>
      <c r="L14" s="33"/>
      <c r="M14" s="33"/>
      <c r="N14" s="33"/>
      <c r="O14" s="33"/>
      <c r="P14" s="33"/>
    </row>
    <row r="15" spans="1:16" x14ac:dyDescent="0.45">
      <c r="A15" s="34">
        <v>1733</v>
      </c>
      <c r="B15" s="31">
        <v>0.13400000000000001</v>
      </c>
      <c r="C15" s="31">
        <v>0.11600000000000001</v>
      </c>
      <c r="D15" s="31">
        <v>0.108</v>
      </c>
      <c r="E15" s="31">
        <v>7.9000000000000001E-2</v>
      </c>
      <c r="F15" s="31">
        <v>0.06</v>
      </c>
      <c r="G15" s="32">
        <v>5.1999999999999998E-2</v>
      </c>
      <c r="J15" s="40"/>
      <c r="K15" s="33"/>
      <c r="L15" s="33"/>
      <c r="M15" s="33"/>
      <c r="N15" s="33"/>
      <c r="O15" s="33"/>
      <c r="P15" s="33"/>
    </row>
    <row r="16" spans="1:16" x14ac:dyDescent="0.45">
      <c r="A16" s="34">
        <v>1849</v>
      </c>
      <c r="B16" s="31">
        <v>0.14299999999999999</v>
      </c>
      <c r="C16" s="31">
        <v>0.127</v>
      </c>
      <c r="D16" s="31">
        <v>0.11899999999999999</v>
      </c>
      <c r="E16" s="31">
        <v>9.1999999999999998E-2</v>
      </c>
      <c r="F16" s="31">
        <v>7.3999999999999996E-2</v>
      </c>
      <c r="G16" s="32">
        <v>6.6000000000000003E-2</v>
      </c>
      <c r="J16" s="40"/>
      <c r="K16" s="33"/>
      <c r="L16" s="33"/>
      <c r="M16" s="33"/>
      <c r="N16" s="33"/>
      <c r="O16" s="33"/>
      <c r="P16" s="33"/>
    </row>
    <row r="17" spans="1:16" x14ac:dyDescent="0.45">
      <c r="A17" s="34">
        <v>1998</v>
      </c>
      <c r="B17" s="31">
        <v>0.153</v>
      </c>
      <c r="C17" s="31">
        <v>0.13600000000000001</v>
      </c>
      <c r="D17" s="31">
        <v>0.128</v>
      </c>
      <c r="E17" s="31">
        <v>0.10199999999999999</v>
      </c>
      <c r="F17" s="31">
        <v>9.4E-2</v>
      </c>
      <c r="G17" s="32">
        <v>7.5999999999999998E-2</v>
      </c>
      <c r="J17" s="40"/>
      <c r="K17" s="33"/>
      <c r="L17" s="33"/>
      <c r="M17" s="33"/>
      <c r="N17" s="33"/>
      <c r="O17" s="33"/>
      <c r="P17" s="33"/>
    </row>
    <row r="18" spans="1:16" x14ac:dyDescent="0.45">
      <c r="A18" s="34">
        <v>2157</v>
      </c>
      <c r="B18" s="31">
        <v>0.16300000000000001</v>
      </c>
      <c r="C18" s="31">
        <v>0.14599999999999999</v>
      </c>
      <c r="D18" s="31">
        <v>0.13800000000000001</v>
      </c>
      <c r="E18" s="31">
        <v>0.111</v>
      </c>
      <c r="F18" s="31">
        <v>0.104</v>
      </c>
      <c r="G18" s="32">
        <v>8.6999999999999994E-2</v>
      </c>
      <c r="J18" s="40"/>
      <c r="K18" s="33"/>
      <c r="L18" s="33"/>
      <c r="M18" s="33"/>
      <c r="N18" s="33"/>
      <c r="O18" s="33"/>
      <c r="P18" s="33"/>
    </row>
    <row r="19" spans="1:16" x14ac:dyDescent="0.45">
      <c r="A19" s="34">
        <v>2347</v>
      </c>
      <c r="B19" s="31">
        <v>0.17299999999999999</v>
      </c>
      <c r="C19" s="31">
        <v>0.16600000000000001</v>
      </c>
      <c r="D19" s="31">
        <v>0.14899999999999999</v>
      </c>
      <c r="E19" s="31">
        <v>0.121</v>
      </c>
      <c r="F19" s="31">
        <v>0.113</v>
      </c>
      <c r="G19" s="32">
        <v>9.7000000000000003E-2</v>
      </c>
      <c r="J19" s="40"/>
      <c r="K19" s="33"/>
      <c r="L19" s="33"/>
      <c r="M19" s="33"/>
      <c r="N19" s="33"/>
      <c r="O19" s="33"/>
      <c r="P19" s="33"/>
    </row>
    <row r="20" spans="1:16" x14ac:dyDescent="0.45">
      <c r="A20" s="34">
        <v>2566</v>
      </c>
      <c r="B20" s="31">
        <v>0.182</v>
      </c>
      <c r="C20" s="31">
        <v>0.17599999999999999</v>
      </c>
      <c r="D20" s="31">
        <v>0.159</v>
      </c>
      <c r="E20" s="31">
        <v>0.14099999999999999</v>
      </c>
      <c r="F20" s="31">
        <v>0.123</v>
      </c>
      <c r="G20" s="32">
        <v>0.11600000000000001</v>
      </c>
      <c r="J20" s="40"/>
      <c r="K20" s="33"/>
      <c r="L20" s="33"/>
      <c r="M20" s="33"/>
      <c r="N20" s="33"/>
      <c r="O20" s="33"/>
      <c r="P20" s="33"/>
    </row>
    <row r="21" spans="1:16" x14ac:dyDescent="0.45">
      <c r="A21" s="34">
        <v>2934</v>
      </c>
      <c r="B21" s="31">
        <v>0.193</v>
      </c>
      <c r="C21" s="31">
        <v>0.186</v>
      </c>
      <c r="D21" s="31">
        <v>0.16900000000000001</v>
      </c>
      <c r="E21" s="31">
        <v>0.151</v>
      </c>
      <c r="F21" s="31">
        <v>0.13400000000000001</v>
      </c>
      <c r="G21" s="32">
        <v>0.126</v>
      </c>
      <c r="J21" s="40"/>
      <c r="K21" s="33"/>
      <c r="L21" s="33"/>
      <c r="M21" s="33"/>
      <c r="N21" s="33"/>
      <c r="O21" s="33"/>
      <c r="P21" s="33"/>
    </row>
    <row r="22" spans="1:16" x14ac:dyDescent="0.45">
      <c r="A22" s="34">
        <v>3356</v>
      </c>
      <c r="B22" s="31">
        <v>0.219</v>
      </c>
      <c r="C22" s="31">
        <v>0.218</v>
      </c>
      <c r="D22" s="31">
        <v>0.20200000000000001</v>
      </c>
      <c r="E22" s="31">
        <v>0.188</v>
      </c>
      <c r="F22" s="31">
        <v>0.17399999999999999</v>
      </c>
      <c r="G22" s="32">
        <v>0.17</v>
      </c>
      <c r="J22" s="40"/>
      <c r="K22" s="33"/>
      <c r="L22" s="33"/>
      <c r="M22" s="33"/>
      <c r="N22" s="33"/>
      <c r="O22" s="33"/>
      <c r="P22" s="33"/>
    </row>
    <row r="23" spans="1:16" x14ac:dyDescent="0.45">
      <c r="A23" s="34">
        <v>3611</v>
      </c>
      <c r="B23" s="31">
        <v>0.22900000000000001</v>
      </c>
      <c r="C23" s="31">
        <v>0.22800000000000001</v>
      </c>
      <c r="D23" s="31">
        <v>0.214</v>
      </c>
      <c r="E23" s="31">
        <v>0.19800000000000001</v>
      </c>
      <c r="F23" s="31">
        <v>0.19400000000000001</v>
      </c>
      <c r="G23" s="32">
        <v>0.18</v>
      </c>
      <c r="J23" s="40"/>
      <c r="K23" s="33"/>
      <c r="L23" s="33"/>
      <c r="M23" s="33"/>
      <c r="N23" s="33"/>
      <c r="O23" s="33"/>
      <c r="P23" s="33"/>
    </row>
    <row r="24" spans="1:16" x14ac:dyDescent="0.45">
      <c r="A24" s="34">
        <v>3882</v>
      </c>
      <c r="B24" s="31">
        <v>0.23899999999999999</v>
      </c>
      <c r="C24" s="31">
        <v>0.23799999999999999</v>
      </c>
      <c r="D24" s="31">
        <v>0.224</v>
      </c>
      <c r="E24" s="31">
        <v>0.21</v>
      </c>
      <c r="F24" s="31">
        <v>0.20399999999999999</v>
      </c>
      <c r="G24" s="32">
        <v>0.19</v>
      </c>
      <c r="J24" s="40"/>
      <c r="K24" s="33"/>
      <c r="L24" s="33"/>
      <c r="M24" s="33"/>
      <c r="N24" s="33"/>
      <c r="O24" s="33"/>
      <c r="P24" s="33"/>
    </row>
    <row r="25" spans="1:16" x14ac:dyDescent="0.45">
      <c r="A25" s="34">
        <v>4210</v>
      </c>
      <c r="B25" s="31">
        <v>0.249</v>
      </c>
      <c r="C25" s="31">
        <v>0.248</v>
      </c>
      <c r="D25" s="31">
        <v>0.23400000000000001</v>
      </c>
      <c r="E25" s="31">
        <v>0.22</v>
      </c>
      <c r="F25" s="31">
        <v>0.216</v>
      </c>
      <c r="G25" s="32">
        <v>0.21</v>
      </c>
      <c r="J25" s="40"/>
      <c r="K25" s="33"/>
      <c r="L25" s="33"/>
      <c r="M25" s="33"/>
      <c r="N25" s="33"/>
      <c r="O25" s="33"/>
      <c r="P25" s="33"/>
    </row>
    <row r="26" spans="1:16" x14ac:dyDescent="0.45">
      <c r="A26" s="34">
        <v>4604</v>
      </c>
      <c r="B26" s="31">
        <v>0.26400000000000001</v>
      </c>
      <c r="C26" s="31">
        <v>0.25800000000000001</v>
      </c>
      <c r="D26" s="31">
        <v>0.24399999999999999</v>
      </c>
      <c r="E26" s="31">
        <v>0.23</v>
      </c>
      <c r="F26" s="31">
        <v>0.22600000000000001</v>
      </c>
      <c r="G26" s="32">
        <v>0.222</v>
      </c>
      <c r="J26" s="40"/>
      <c r="K26" s="33"/>
      <c r="L26" s="33"/>
      <c r="M26" s="33"/>
      <c r="N26" s="33"/>
      <c r="O26" s="33"/>
      <c r="P26" s="33"/>
    </row>
    <row r="27" spans="1:16" x14ac:dyDescent="0.45">
      <c r="A27" s="34">
        <v>5076</v>
      </c>
      <c r="B27" s="31">
        <v>0.27400000000000002</v>
      </c>
      <c r="C27" s="31">
        <v>0.26800000000000002</v>
      </c>
      <c r="D27" s="31">
        <v>0.26400000000000001</v>
      </c>
      <c r="E27" s="31">
        <v>0.24</v>
      </c>
      <c r="F27" s="31">
        <v>0.23599999999999999</v>
      </c>
      <c r="G27" s="32">
        <v>0.23200000000000001</v>
      </c>
      <c r="J27" s="40"/>
      <c r="K27" s="33"/>
      <c r="L27" s="33"/>
      <c r="M27" s="33"/>
      <c r="N27" s="33"/>
      <c r="O27" s="33"/>
      <c r="P27" s="33"/>
    </row>
    <row r="28" spans="1:16" x14ac:dyDescent="0.45">
      <c r="A28" s="34">
        <v>5654</v>
      </c>
      <c r="B28" s="31">
        <v>0.28399999999999997</v>
      </c>
      <c r="C28" s="31">
        <v>0.27800000000000002</v>
      </c>
      <c r="D28" s="31">
        <v>0.27400000000000002</v>
      </c>
      <c r="E28" s="31">
        <v>0.25</v>
      </c>
      <c r="F28" s="31">
        <v>0.246</v>
      </c>
      <c r="G28" s="32">
        <v>0.24199999999999999</v>
      </c>
      <c r="J28" s="40"/>
      <c r="K28" s="33"/>
      <c r="L28" s="33"/>
      <c r="M28" s="33"/>
      <c r="N28" s="33"/>
      <c r="O28" s="33"/>
      <c r="P28" s="33"/>
    </row>
    <row r="29" spans="1:16" x14ac:dyDescent="0.45">
      <c r="A29" s="34">
        <v>6381</v>
      </c>
      <c r="B29" s="31">
        <v>0.29399999999999998</v>
      </c>
      <c r="C29" s="31">
        <v>0.28799999999999998</v>
      </c>
      <c r="D29" s="31">
        <v>0.28399999999999997</v>
      </c>
      <c r="E29" s="31">
        <v>0.26</v>
      </c>
      <c r="F29" s="31">
        <v>0.25600000000000001</v>
      </c>
      <c r="G29" s="32">
        <v>0.252</v>
      </c>
      <c r="J29" s="40"/>
      <c r="K29" s="33"/>
      <c r="L29" s="33"/>
      <c r="M29" s="33"/>
      <c r="N29" s="33"/>
      <c r="O29" s="33"/>
      <c r="P29" s="33"/>
    </row>
    <row r="30" spans="1:16" x14ac:dyDescent="0.45">
      <c r="A30" s="34">
        <v>7323</v>
      </c>
      <c r="B30" s="31">
        <v>0.30299999999999999</v>
      </c>
      <c r="C30" s="31">
        <v>0.30199999999999999</v>
      </c>
      <c r="D30" s="31">
        <v>0.29799999999999999</v>
      </c>
      <c r="E30" s="31">
        <v>0.27600000000000002</v>
      </c>
      <c r="F30" s="31">
        <v>0.27400000000000002</v>
      </c>
      <c r="G30" s="32">
        <v>0.27200000000000002</v>
      </c>
      <c r="J30" s="40"/>
      <c r="K30" s="33"/>
      <c r="L30" s="33"/>
      <c r="M30" s="33"/>
      <c r="N30" s="33"/>
      <c r="O30" s="33"/>
      <c r="P30" s="33"/>
    </row>
    <row r="31" spans="1:16" x14ac:dyDescent="0.45">
      <c r="A31" s="34">
        <v>8441</v>
      </c>
      <c r="B31" s="31">
        <v>0.313</v>
      </c>
      <c r="C31" s="31">
        <v>0.312</v>
      </c>
      <c r="D31" s="31">
        <v>0.31</v>
      </c>
      <c r="E31" s="31">
        <v>0.29599999999999999</v>
      </c>
      <c r="F31" s="31">
        <v>0.28399999999999997</v>
      </c>
      <c r="G31" s="32">
        <v>0.28199999999999997</v>
      </c>
      <c r="J31" s="40"/>
      <c r="K31" s="33"/>
      <c r="L31" s="33"/>
      <c r="M31" s="33"/>
      <c r="N31" s="33"/>
      <c r="O31" s="33"/>
      <c r="P31" s="33"/>
    </row>
    <row r="32" spans="1:16" x14ac:dyDescent="0.45">
      <c r="A32" s="34">
        <v>9336</v>
      </c>
      <c r="B32" s="31">
        <v>0.32800000000000001</v>
      </c>
      <c r="C32" s="31">
        <v>0.32700000000000001</v>
      </c>
      <c r="D32" s="31">
        <v>0.32500000000000001</v>
      </c>
      <c r="E32" s="31">
        <v>0.313</v>
      </c>
      <c r="F32" s="31">
        <v>0.29899999999999999</v>
      </c>
      <c r="G32" s="32">
        <v>0.29699999999999999</v>
      </c>
      <c r="J32" s="40"/>
      <c r="K32" s="33"/>
      <c r="L32" s="33"/>
      <c r="M32" s="33"/>
      <c r="N32" s="33"/>
      <c r="O32" s="33"/>
      <c r="P32" s="33"/>
    </row>
    <row r="33" spans="1:16" x14ac:dyDescent="0.45">
      <c r="A33" s="34">
        <v>10448</v>
      </c>
      <c r="B33" s="31">
        <v>0.33800000000000002</v>
      </c>
      <c r="C33" s="31">
        <v>0.33700000000000002</v>
      </c>
      <c r="D33" s="31">
        <v>0.33500000000000002</v>
      </c>
      <c r="E33" s="31">
        <v>0.32300000000000001</v>
      </c>
      <c r="F33" s="31">
        <v>0.32100000000000001</v>
      </c>
      <c r="G33" s="32">
        <v>0.30599999999999999</v>
      </c>
      <c r="J33" s="40"/>
      <c r="K33" s="33"/>
      <c r="L33" s="33"/>
      <c r="M33" s="33"/>
      <c r="N33" s="33"/>
      <c r="O33" s="33"/>
      <c r="P33" s="33"/>
    </row>
    <row r="34" spans="1:16" x14ac:dyDescent="0.45">
      <c r="A34" s="34">
        <v>14013</v>
      </c>
      <c r="B34" s="31">
        <v>0.35099999999999998</v>
      </c>
      <c r="C34" s="31">
        <v>0.35099999999999998</v>
      </c>
      <c r="D34" s="31">
        <v>0.34499999999999997</v>
      </c>
      <c r="E34" s="31">
        <v>0.33300000000000002</v>
      </c>
      <c r="F34" s="31">
        <v>0.33100000000000002</v>
      </c>
      <c r="G34" s="32">
        <v>0.31900000000000001</v>
      </c>
      <c r="J34" s="40"/>
      <c r="K34" s="33"/>
      <c r="L34" s="33"/>
      <c r="M34" s="33"/>
      <c r="N34" s="33"/>
      <c r="O34" s="33"/>
      <c r="P34" s="33"/>
    </row>
    <row r="35" spans="1:16" x14ac:dyDescent="0.45">
      <c r="A35" s="34">
        <v>20118</v>
      </c>
      <c r="B35" s="31">
        <v>0.371</v>
      </c>
      <c r="C35" s="31">
        <v>0.371</v>
      </c>
      <c r="D35" s="31">
        <v>0.36899999999999999</v>
      </c>
      <c r="E35" s="31">
        <v>0.35799999999999998</v>
      </c>
      <c r="F35" s="31">
        <v>0.35599999999999998</v>
      </c>
      <c r="G35" s="32">
        <v>0.34399999999999997</v>
      </c>
      <c r="J35" s="40"/>
      <c r="K35" s="33"/>
      <c r="L35" s="33"/>
      <c r="M35" s="33"/>
      <c r="N35" s="33"/>
      <c r="O35" s="33"/>
      <c r="P35" s="33"/>
    </row>
    <row r="36" spans="1:16" x14ac:dyDescent="0.45">
      <c r="A36" s="34">
        <v>22749</v>
      </c>
      <c r="B36" s="31">
        <v>0.38100000000000001</v>
      </c>
      <c r="C36" s="31">
        <v>0.38100000000000001</v>
      </c>
      <c r="D36" s="31">
        <v>0.379</v>
      </c>
      <c r="E36" s="31">
        <v>0.372</v>
      </c>
      <c r="F36" s="31">
        <v>0.36599999999999999</v>
      </c>
      <c r="G36" s="32">
        <v>0.35399999999999998</v>
      </c>
      <c r="J36" s="40"/>
      <c r="K36" s="33"/>
      <c r="L36" s="33"/>
      <c r="M36" s="33"/>
      <c r="N36" s="33"/>
      <c r="O36" s="33"/>
      <c r="P36" s="33"/>
    </row>
    <row r="37" spans="1:16" x14ac:dyDescent="0.45">
      <c r="A37" s="34">
        <v>25276</v>
      </c>
      <c r="B37" s="31">
        <v>0.39100000000000001</v>
      </c>
      <c r="C37" s="31">
        <v>0.39100000000000001</v>
      </c>
      <c r="D37" s="31">
        <v>0.38900000000000001</v>
      </c>
      <c r="E37" s="31">
        <v>0.38200000000000001</v>
      </c>
      <c r="F37" s="31">
        <v>0.38</v>
      </c>
      <c r="G37" s="32">
        <v>0.36399999999999999</v>
      </c>
      <c r="J37" s="40"/>
      <c r="K37" s="33"/>
      <c r="L37" s="33"/>
      <c r="M37" s="33"/>
      <c r="N37" s="33"/>
      <c r="O37" s="33"/>
      <c r="P37" s="33"/>
    </row>
    <row r="38" spans="1:16" x14ac:dyDescent="0.45">
      <c r="A38" s="34">
        <v>28309</v>
      </c>
      <c r="B38" s="31">
        <v>0.40100000000000002</v>
      </c>
      <c r="C38" s="31">
        <v>0.40100000000000002</v>
      </c>
      <c r="D38" s="31">
        <v>0.39900000000000002</v>
      </c>
      <c r="E38" s="31">
        <v>0.39200000000000002</v>
      </c>
      <c r="F38" s="31">
        <v>0.39</v>
      </c>
      <c r="G38" s="32">
        <v>0.378</v>
      </c>
      <c r="J38" s="40"/>
      <c r="K38" s="33"/>
      <c r="L38" s="33"/>
      <c r="M38" s="33"/>
      <c r="N38" s="33"/>
      <c r="O38" s="33"/>
      <c r="P38" s="33"/>
    </row>
    <row r="39" spans="1:16" ht="14.65" thickBot="1" x14ac:dyDescent="0.5">
      <c r="A39" s="37">
        <v>28309</v>
      </c>
      <c r="B39" s="31">
        <v>0.41099999999999998</v>
      </c>
      <c r="C39" s="31">
        <v>0.41099999999999998</v>
      </c>
      <c r="D39" s="31">
        <v>0.40899999999999997</v>
      </c>
      <c r="E39" s="31">
        <v>0.40200000000000002</v>
      </c>
      <c r="F39" s="31">
        <v>0.4</v>
      </c>
      <c r="G39" s="32">
        <v>0.38800000000000001</v>
      </c>
      <c r="J39" s="40"/>
      <c r="K39" s="33"/>
      <c r="L39" s="33"/>
      <c r="M39" s="33"/>
      <c r="N39" s="33"/>
      <c r="O39" s="33"/>
      <c r="P39" s="33"/>
    </row>
  </sheetData>
  <sheetProtection algorithmName="SHA-512" hashValue="WmIlfl5Qe0oo3KcBW/oF9myf38exqcGPpSwEK0ZQUNYGtgnIwmIeLDgsmH0ZGNoPf0JpqYEdhtVv2LI7KingcQ==" saltValue="chUNWziPUybXWzwOwyl82g==" spinCount="100000" sheet="1" objects="1" scenarios="1"/>
  <mergeCells count="2">
    <mergeCell ref="A1:A2"/>
    <mergeCell ref="B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8"/>
  <sheetViews>
    <sheetView workbookViewId="0">
      <selection activeCell="A39" sqref="A39"/>
    </sheetView>
  </sheetViews>
  <sheetFormatPr baseColWidth="10" defaultColWidth="9.06640625" defaultRowHeight="14.25" x14ac:dyDescent="0.45"/>
  <cols>
    <col min="1" max="1" width="19.59765625" customWidth="1"/>
  </cols>
  <sheetData>
    <row r="1" spans="1:16" ht="27" customHeight="1" x14ac:dyDescent="0.45">
      <c r="A1" s="56" t="s">
        <v>0</v>
      </c>
      <c r="B1" s="55" t="s">
        <v>1</v>
      </c>
      <c r="C1" s="55"/>
      <c r="D1" s="55"/>
      <c r="E1" s="55"/>
      <c r="F1" s="55"/>
      <c r="G1" s="55"/>
    </row>
    <row r="2" spans="1:16" ht="14.65" thickBot="1" x14ac:dyDescent="0.5">
      <c r="A2" s="56"/>
      <c r="B2">
        <v>0</v>
      </c>
      <c r="C2">
        <v>1</v>
      </c>
      <c r="D2">
        <v>2</v>
      </c>
      <c r="E2">
        <v>3</v>
      </c>
      <c r="F2">
        <v>4</v>
      </c>
      <c r="G2">
        <v>5</v>
      </c>
    </row>
    <row r="3" spans="1:16" x14ac:dyDescent="0.45">
      <c r="A3" s="23">
        <v>659</v>
      </c>
      <c r="B3" s="29">
        <v>0</v>
      </c>
      <c r="C3" s="29">
        <v>0</v>
      </c>
      <c r="D3" s="29">
        <v>0</v>
      </c>
      <c r="E3" s="29">
        <v>0</v>
      </c>
      <c r="F3" s="29">
        <v>0</v>
      </c>
      <c r="G3" s="30">
        <v>0</v>
      </c>
      <c r="J3" s="38"/>
      <c r="K3" s="33"/>
      <c r="L3" s="33"/>
      <c r="M3" s="33"/>
      <c r="N3" s="33"/>
      <c r="O3" s="33"/>
      <c r="P3" s="33"/>
    </row>
    <row r="4" spans="1:16" x14ac:dyDescent="0.45">
      <c r="A4" s="24">
        <v>686</v>
      </c>
      <c r="B4" s="31">
        <v>1E-3</v>
      </c>
      <c r="C4" s="31">
        <v>0</v>
      </c>
      <c r="D4" s="31">
        <v>0</v>
      </c>
      <c r="E4" s="31">
        <v>0</v>
      </c>
      <c r="F4" s="31">
        <v>0</v>
      </c>
      <c r="G4" s="32">
        <v>0</v>
      </c>
      <c r="J4" s="38"/>
      <c r="K4" s="33"/>
      <c r="L4" s="33"/>
      <c r="M4" s="33"/>
      <c r="N4" s="33"/>
      <c r="O4" s="33"/>
      <c r="P4" s="33"/>
    </row>
    <row r="5" spans="1:16" x14ac:dyDescent="0.45">
      <c r="A5" s="24">
        <v>718</v>
      </c>
      <c r="B5" s="31">
        <v>4.2000000000000003E-2</v>
      </c>
      <c r="C5" s="31">
        <v>1.2999999999999999E-2</v>
      </c>
      <c r="D5" s="31">
        <v>8.9999999999999993E-3</v>
      </c>
      <c r="E5" s="31">
        <v>4.0000000000000001E-3</v>
      </c>
      <c r="F5" s="31">
        <v>0</v>
      </c>
      <c r="G5" s="32">
        <v>0</v>
      </c>
      <c r="J5" s="38"/>
      <c r="K5" s="33"/>
      <c r="L5" s="33"/>
      <c r="M5" s="33"/>
      <c r="N5" s="33"/>
      <c r="O5" s="33"/>
      <c r="P5" s="33"/>
    </row>
    <row r="6" spans="1:16" x14ac:dyDescent="0.45">
      <c r="A6" s="24">
        <v>739</v>
      </c>
      <c r="B6" s="31">
        <v>7.2999999999999995E-2</v>
      </c>
      <c r="C6" s="31">
        <v>4.3999999999999997E-2</v>
      </c>
      <c r="D6" s="31">
        <v>2.5999999999999999E-2</v>
      </c>
      <c r="E6" s="31">
        <v>7.0000000000000001E-3</v>
      </c>
      <c r="F6" s="31">
        <v>0</v>
      </c>
      <c r="G6" s="32">
        <v>0</v>
      </c>
      <c r="J6" s="38"/>
      <c r="K6" s="33"/>
      <c r="L6" s="33"/>
      <c r="M6" s="33"/>
      <c r="N6" s="33"/>
      <c r="O6" s="33"/>
      <c r="P6" s="33"/>
    </row>
    <row r="7" spans="1:16" x14ac:dyDescent="0.45">
      <c r="A7" s="24">
        <v>814</v>
      </c>
      <c r="B7" s="31">
        <v>8.2000000000000003E-2</v>
      </c>
      <c r="C7" s="31">
        <v>5.2999999999999999E-2</v>
      </c>
      <c r="D7" s="31">
        <v>3.5000000000000003E-2</v>
      </c>
      <c r="E7" s="31">
        <v>2.5999999999999999E-2</v>
      </c>
      <c r="F7" s="31">
        <v>7.0000000000000001E-3</v>
      </c>
      <c r="G7" s="32">
        <v>0</v>
      </c>
      <c r="J7" s="38"/>
      <c r="K7" s="33"/>
      <c r="L7" s="33"/>
      <c r="M7" s="33"/>
      <c r="N7" s="33"/>
      <c r="O7" s="33"/>
      <c r="P7" s="33"/>
    </row>
    <row r="8" spans="1:16" x14ac:dyDescent="0.45">
      <c r="A8" s="24">
        <v>922</v>
      </c>
      <c r="B8" s="31">
        <v>0.104</v>
      </c>
      <c r="C8" s="31">
        <v>7.5999999999999998E-2</v>
      </c>
      <c r="D8" s="31">
        <v>6.7000000000000004E-2</v>
      </c>
      <c r="E8" s="31">
        <v>3.9E-2</v>
      </c>
      <c r="F8" s="31">
        <v>3.2000000000000001E-2</v>
      </c>
      <c r="G8" s="31">
        <v>1.2999999999999999E-2</v>
      </c>
      <c r="J8" s="38"/>
      <c r="K8" s="33"/>
      <c r="L8" s="33"/>
      <c r="M8" s="33"/>
      <c r="N8" s="33"/>
      <c r="O8" s="33"/>
      <c r="P8" s="33"/>
    </row>
    <row r="9" spans="1:16" x14ac:dyDescent="0.45">
      <c r="A9" s="24">
        <v>1005</v>
      </c>
      <c r="B9" s="31">
        <v>0.11600000000000001</v>
      </c>
      <c r="C9" s="31">
        <v>8.8999999999999996E-2</v>
      </c>
      <c r="D9" s="31">
        <v>8.1000000000000003E-2</v>
      </c>
      <c r="E9" s="31">
        <v>5.2999999999999999E-2</v>
      </c>
      <c r="F9" s="31">
        <v>4.4999999999999998E-2</v>
      </c>
      <c r="G9" s="31">
        <v>3.2000000000000001E-2</v>
      </c>
      <c r="J9" s="38"/>
      <c r="K9" s="33"/>
      <c r="L9" s="33"/>
      <c r="M9" s="33"/>
      <c r="N9" s="33"/>
      <c r="O9" s="33"/>
      <c r="P9" s="33"/>
    </row>
    <row r="10" spans="1:16" x14ac:dyDescent="0.45">
      <c r="A10">
        <v>1065</v>
      </c>
      <c r="B10" s="31">
        <v>0.124</v>
      </c>
      <c r="C10" s="31">
        <v>9.8000000000000004E-2</v>
      </c>
      <c r="D10" s="31">
        <v>8.8999999999999996E-2</v>
      </c>
      <c r="E10" s="31">
        <v>6.2E-2</v>
      </c>
      <c r="F10" s="31">
        <v>4.9000000000000002E-2</v>
      </c>
      <c r="G10" s="31">
        <v>0.04</v>
      </c>
      <c r="K10" s="33"/>
      <c r="L10" s="33"/>
      <c r="M10" s="33"/>
      <c r="N10" s="33"/>
      <c r="O10" s="33"/>
      <c r="P10" s="33"/>
    </row>
    <row r="11" spans="1:16" x14ac:dyDescent="0.45">
      <c r="A11">
        <v>1143</v>
      </c>
      <c r="B11" s="31">
        <v>0.13500000000000001</v>
      </c>
      <c r="C11" s="31">
        <v>0.11700000000000001</v>
      </c>
      <c r="D11" s="31">
        <v>0.109</v>
      </c>
      <c r="E11" s="31">
        <v>8.2000000000000003E-2</v>
      </c>
      <c r="F11" s="31">
        <v>7.2999999999999995E-2</v>
      </c>
      <c r="G11" s="31">
        <v>5.5E-2</v>
      </c>
      <c r="K11" s="33"/>
      <c r="L11" s="33"/>
      <c r="M11" s="33"/>
      <c r="N11" s="33"/>
      <c r="O11" s="33"/>
      <c r="P11" s="33"/>
    </row>
    <row r="12" spans="1:16" x14ac:dyDescent="0.45">
      <c r="A12">
        <v>1225</v>
      </c>
      <c r="B12" s="31">
        <v>0.14499999999999999</v>
      </c>
      <c r="C12" s="31">
        <v>0.128</v>
      </c>
      <c r="D12" s="31">
        <v>0.11799999999999999</v>
      </c>
      <c r="E12" s="31">
        <v>9.1999999999999998E-2</v>
      </c>
      <c r="F12" s="31">
        <v>8.3000000000000004E-2</v>
      </c>
      <c r="G12" s="31">
        <v>6.5000000000000002E-2</v>
      </c>
      <c r="K12" s="33"/>
      <c r="L12" s="33"/>
      <c r="M12" s="33"/>
      <c r="N12" s="33"/>
      <c r="O12" s="33"/>
      <c r="P12" s="33"/>
    </row>
    <row r="13" spans="1:16" x14ac:dyDescent="0.45">
      <c r="A13">
        <v>1321</v>
      </c>
      <c r="B13" s="31">
        <v>0.156</v>
      </c>
      <c r="C13" s="31">
        <v>0.14799999999999999</v>
      </c>
      <c r="D13" s="31">
        <v>0.13</v>
      </c>
      <c r="E13" s="31">
        <v>0.11</v>
      </c>
      <c r="F13" s="31">
        <v>9.2999999999999999E-2</v>
      </c>
      <c r="G13" s="31">
        <v>8.4000000000000005E-2</v>
      </c>
      <c r="K13" s="33"/>
      <c r="L13" s="33"/>
      <c r="M13" s="33"/>
      <c r="N13" s="33"/>
      <c r="O13" s="33"/>
      <c r="P13" s="33"/>
    </row>
    <row r="14" spans="1:16" x14ac:dyDescent="0.45">
      <c r="A14">
        <v>1424</v>
      </c>
      <c r="B14" s="31">
        <v>0.16600000000000001</v>
      </c>
      <c r="C14" s="31">
        <v>0.158</v>
      </c>
      <c r="D14" s="31">
        <v>0.14000000000000001</v>
      </c>
      <c r="E14" s="31">
        <v>0.122</v>
      </c>
      <c r="F14" s="31">
        <v>0.10299999999999999</v>
      </c>
      <c r="G14" s="31">
        <v>9.5000000000000001E-2</v>
      </c>
      <c r="K14" s="33"/>
      <c r="L14" s="33"/>
      <c r="M14" s="33"/>
      <c r="N14" s="33"/>
      <c r="O14" s="33"/>
      <c r="P14" s="33"/>
    </row>
    <row r="15" spans="1:16" x14ac:dyDescent="0.45">
      <c r="A15">
        <v>1562</v>
      </c>
      <c r="B15" s="31">
        <v>0.17699999999999999</v>
      </c>
      <c r="C15" s="31">
        <v>0.16900000000000001</v>
      </c>
      <c r="D15" s="31">
        <v>0.15</v>
      </c>
      <c r="E15" s="31">
        <v>0.13200000000000001</v>
      </c>
      <c r="F15" s="31">
        <v>0.114</v>
      </c>
      <c r="G15" s="31">
        <v>0.105</v>
      </c>
      <c r="K15" s="33"/>
      <c r="L15" s="33"/>
      <c r="M15" s="33"/>
      <c r="N15" s="33"/>
      <c r="O15" s="33"/>
      <c r="P15" s="33"/>
    </row>
    <row r="16" spans="1:16" x14ac:dyDescent="0.45">
      <c r="A16">
        <v>1711</v>
      </c>
      <c r="B16" s="31">
        <v>0.191</v>
      </c>
      <c r="C16" s="31">
        <v>0.183</v>
      </c>
      <c r="D16" s="31">
        <v>0.16600000000000001</v>
      </c>
      <c r="E16" s="31">
        <v>0.14699999999999999</v>
      </c>
      <c r="F16" s="31">
        <v>0.13800000000000001</v>
      </c>
      <c r="G16" s="31">
        <v>0.12</v>
      </c>
      <c r="K16" s="33"/>
      <c r="L16" s="33"/>
      <c r="M16" s="33"/>
      <c r="N16" s="33"/>
      <c r="O16" s="33"/>
      <c r="P16" s="33"/>
    </row>
    <row r="17" spans="1:16" x14ac:dyDescent="0.45">
      <c r="A17">
        <v>1870</v>
      </c>
      <c r="B17" s="31">
        <v>0.20499999999999999</v>
      </c>
      <c r="C17" s="31">
        <v>0.19900000000000001</v>
      </c>
      <c r="D17" s="31">
        <v>0.182</v>
      </c>
      <c r="E17" s="31">
        <v>0.16500000000000001</v>
      </c>
      <c r="F17" s="31">
        <v>0.157</v>
      </c>
      <c r="G17" s="31">
        <v>0.13900000000000001</v>
      </c>
      <c r="K17" s="33"/>
      <c r="L17" s="33"/>
      <c r="M17" s="33"/>
      <c r="N17" s="33"/>
      <c r="O17" s="33"/>
      <c r="P17" s="33"/>
    </row>
    <row r="18" spans="1:16" x14ac:dyDescent="0.45">
      <c r="A18">
        <v>1977</v>
      </c>
      <c r="B18" s="31">
        <v>0.215</v>
      </c>
      <c r="C18" s="31">
        <v>0.21</v>
      </c>
      <c r="D18" s="31">
        <v>0.191</v>
      </c>
      <c r="E18" s="31">
        <v>0.17399999999999999</v>
      </c>
      <c r="F18" s="31">
        <v>0.16600000000000001</v>
      </c>
      <c r="G18" s="31">
        <v>0.14899999999999999</v>
      </c>
      <c r="K18" s="33"/>
      <c r="L18" s="33"/>
      <c r="M18" s="33"/>
      <c r="N18" s="33"/>
      <c r="O18" s="33"/>
      <c r="P18" s="33"/>
    </row>
    <row r="19" spans="1:16" x14ac:dyDescent="0.45">
      <c r="A19">
        <v>2090</v>
      </c>
      <c r="B19" s="31">
        <v>0.22500000000000001</v>
      </c>
      <c r="C19" s="31">
        <v>0.22</v>
      </c>
      <c r="D19" s="31">
        <v>0.20200000000000001</v>
      </c>
      <c r="E19" s="31">
        <v>0.183</v>
      </c>
      <c r="F19" s="31">
        <v>0.17599999999999999</v>
      </c>
      <c r="G19" s="31">
        <v>0.16800000000000001</v>
      </c>
      <c r="K19" s="33"/>
      <c r="L19" s="33"/>
      <c r="M19" s="33"/>
      <c r="N19" s="33"/>
      <c r="O19" s="33"/>
      <c r="P19" s="33"/>
    </row>
    <row r="20" spans="1:16" x14ac:dyDescent="0.45">
      <c r="A20">
        <v>2218</v>
      </c>
      <c r="B20" s="31">
        <v>0.23499999999999999</v>
      </c>
      <c r="C20" s="31">
        <v>0.23</v>
      </c>
      <c r="D20" s="31">
        <v>0.21299999999999999</v>
      </c>
      <c r="E20" s="31">
        <v>0.19500000000000001</v>
      </c>
      <c r="F20" s="31">
        <v>0.185</v>
      </c>
      <c r="G20" s="31">
        <v>0.17899999999999999</v>
      </c>
      <c r="K20" s="33"/>
      <c r="L20" s="33"/>
      <c r="M20" s="33"/>
      <c r="N20" s="33"/>
      <c r="O20" s="33"/>
      <c r="P20" s="33"/>
    </row>
    <row r="21" spans="1:16" x14ac:dyDescent="0.45">
      <c r="A21">
        <v>2367</v>
      </c>
      <c r="B21" s="31">
        <v>0.245</v>
      </c>
      <c r="C21" s="31">
        <v>0.24099999999999999</v>
      </c>
      <c r="D21" s="31">
        <v>0.23300000000000001</v>
      </c>
      <c r="E21" s="31">
        <v>0.20499999999999999</v>
      </c>
      <c r="F21" s="31">
        <v>0.19700000000000001</v>
      </c>
      <c r="G21" s="31">
        <v>0.188</v>
      </c>
      <c r="K21" s="33"/>
      <c r="L21" s="33"/>
      <c r="M21" s="33"/>
      <c r="N21" s="33"/>
      <c r="O21" s="33"/>
      <c r="P21" s="33"/>
    </row>
    <row r="22" spans="1:16" x14ac:dyDescent="0.45">
      <c r="A22">
        <v>2535</v>
      </c>
      <c r="B22" s="31">
        <v>0.255</v>
      </c>
      <c r="C22" s="31">
        <v>0.251</v>
      </c>
      <c r="D22" s="31">
        <v>0.24299999999999999</v>
      </c>
      <c r="E22" s="31">
        <v>0.216</v>
      </c>
      <c r="F22" s="31">
        <v>0.20799999999999999</v>
      </c>
      <c r="G22" s="31">
        <v>0.2</v>
      </c>
      <c r="K22" s="33"/>
      <c r="L22" s="33"/>
      <c r="M22" s="33"/>
      <c r="N22" s="33"/>
      <c r="O22" s="33"/>
      <c r="P22" s="33"/>
    </row>
    <row r="23" spans="1:16" x14ac:dyDescent="0.45">
      <c r="A23">
        <v>2767</v>
      </c>
      <c r="B23" s="31">
        <v>0.26500000000000001</v>
      </c>
      <c r="C23" s="31">
        <v>0.26</v>
      </c>
      <c r="D23" s="31">
        <v>0.253</v>
      </c>
      <c r="E23" s="31">
        <v>0.22600000000000001</v>
      </c>
      <c r="F23" s="31">
        <v>0.218</v>
      </c>
      <c r="G23" s="31">
        <v>0.21</v>
      </c>
      <c r="K23" s="33"/>
      <c r="L23" s="33"/>
      <c r="M23" s="33"/>
      <c r="N23" s="33"/>
      <c r="O23" s="33"/>
      <c r="P23" s="33"/>
    </row>
    <row r="24" spans="1:16" x14ac:dyDescent="0.45">
      <c r="A24">
        <v>3104</v>
      </c>
      <c r="B24" s="31">
        <v>0.27800000000000002</v>
      </c>
      <c r="C24" s="31">
        <v>0.27300000000000002</v>
      </c>
      <c r="D24" s="31">
        <v>0.26500000000000001</v>
      </c>
      <c r="E24" s="31">
        <v>0.23799999999999999</v>
      </c>
      <c r="F24" s="31">
        <v>0.23</v>
      </c>
      <c r="G24" s="31">
        <v>0.222</v>
      </c>
      <c r="K24" s="33"/>
      <c r="L24" s="33"/>
      <c r="M24" s="33"/>
      <c r="N24" s="33"/>
      <c r="O24" s="33"/>
      <c r="P24" s="33"/>
    </row>
    <row r="25" spans="1:16" x14ac:dyDescent="0.45">
      <c r="A25">
        <v>3534</v>
      </c>
      <c r="B25" s="31">
        <v>0.29399999999999998</v>
      </c>
      <c r="C25" s="31">
        <v>0.29299999999999998</v>
      </c>
      <c r="D25" s="31">
        <v>0.28899999999999998</v>
      </c>
      <c r="E25" s="31">
        <v>0.26500000000000001</v>
      </c>
      <c r="F25" s="31">
        <v>0.26100000000000001</v>
      </c>
      <c r="G25" s="31">
        <v>0.25700000000000001</v>
      </c>
      <c r="K25" s="33"/>
      <c r="L25" s="33"/>
      <c r="M25" s="33"/>
      <c r="N25" s="33"/>
      <c r="O25" s="33"/>
      <c r="P25" s="33"/>
    </row>
    <row r="26" spans="1:16" x14ac:dyDescent="0.45">
      <c r="A26">
        <v>4118</v>
      </c>
      <c r="B26" s="31">
        <v>0.30499999999999999</v>
      </c>
      <c r="C26" s="31">
        <v>0.30499999999999999</v>
      </c>
      <c r="D26" s="31">
        <v>0.29899999999999999</v>
      </c>
      <c r="E26" s="31">
        <v>0.28499999999999998</v>
      </c>
      <c r="F26" s="31">
        <v>0.27100000000000002</v>
      </c>
      <c r="G26" s="31">
        <v>0.26700000000000002</v>
      </c>
      <c r="K26" s="33"/>
      <c r="L26" s="33"/>
      <c r="M26" s="33"/>
      <c r="N26" s="33"/>
      <c r="O26" s="33"/>
      <c r="P26" s="33"/>
    </row>
    <row r="27" spans="1:16" x14ac:dyDescent="0.45">
      <c r="A27">
        <v>4650</v>
      </c>
      <c r="B27" s="31">
        <v>0.32300000000000001</v>
      </c>
      <c r="C27" s="31">
        <v>0.32</v>
      </c>
      <c r="D27" s="31">
        <v>0.316</v>
      </c>
      <c r="E27" s="31">
        <v>0.29899999999999999</v>
      </c>
      <c r="F27" s="31">
        <v>0.28599999999999998</v>
      </c>
      <c r="G27" s="31">
        <v>0.28199999999999997</v>
      </c>
      <c r="K27" s="33"/>
      <c r="L27" s="33"/>
      <c r="M27" s="33"/>
      <c r="N27" s="33"/>
      <c r="O27" s="33"/>
      <c r="P27" s="33"/>
    </row>
    <row r="28" spans="1:16" x14ac:dyDescent="0.45">
      <c r="A28">
        <v>5194</v>
      </c>
      <c r="B28" s="31">
        <v>0.33300000000000002</v>
      </c>
      <c r="C28" s="31">
        <v>0.33</v>
      </c>
      <c r="D28" s="31">
        <v>0.32600000000000001</v>
      </c>
      <c r="E28" s="31">
        <v>0.312</v>
      </c>
      <c r="F28" s="31">
        <v>0.30499999999999999</v>
      </c>
      <c r="G28" s="31">
        <v>0.29199999999999998</v>
      </c>
      <c r="K28" s="33"/>
      <c r="L28" s="33"/>
      <c r="M28" s="33"/>
      <c r="N28" s="33"/>
      <c r="O28" s="33"/>
      <c r="P28" s="33"/>
    </row>
    <row r="29" spans="1:16" x14ac:dyDescent="0.45">
      <c r="A29">
        <v>5880</v>
      </c>
      <c r="B29" s="31">
        <v>0.34300000000000003</v>
      </c>
      <c r="C29" s="31">
        <v>0.34</v>
      </c>
      <c r="D29" s="31">
        <v>0.33600000000000002</v>
      </c>
      <c r="E29" s="31">
        <v>0.32200000000000001</v>
      </c>
      <c r="F29" s="31">
        <v>0.318</v>
      </c>
      <c r="G29" s="31">
        <v>0.30099999999999999</v>
      </c>
      <c r="K29" s="33"/>
      <c r="L29" s="33"/>
      <c r="M29" s="33"/>
      <c r="N29" s="33"/>
      <c r="O29" s="33"/>
      <c r="P29" s="33"/>
    </row>
    <row r="30" spans="1:16" x14ac:dyDescent="0.45">
      <c r="A30">
        <v>6727</v>
      </c>
      <c r="B30" s="31">
        <v>0.36299999999999999</v>
      </c>
      <c r="C30" s="31">
        <v>0.36099999999999999</v>
      </c>
      <c r="D30" s="31">
        <v>0.35499999999999998</v>
      </c>
      <c r="E30" s="31">
        <v>0.34799999999999998</v>
      </c>
      <c r="F30" s="31">
        <v>0.34599999999999997</v>
      </c>
      <c r="G30" s="31">
        <v>0.34399999999999997</v>
      </c>
      <c r="K30" s="33"/>
      <c r="L30" s="33"/>
      <c r="M30" s="33"/>
      <c r="N30" s="33"/>
      <c r="O30" s="33"/>
      <c r="P30" s="33"/>
    </row>
    <row r="31" spans="1:16" x14ac:dyDescent="0.45">
      <c r="A31">
        <v>7939</v>
      </c>
      <c r="B31" s="31">
        <v>0.373</v>
      </c>
      <c r="C31" s="31">
        <v>0.371</v>
      </c>
      <c r="D31" s="31">
        <v>0.36899999999999999</v>
      </c>
      <c r="E31" s="31">
        <v>0.35799999999999998</v>
      </c>
      <c r="F31" s="31">
        <v>0.35599999999999998</v>
      </c>
      <c r="G31" s="31">
        <v>0.35399999999999998</v>
      </c>
      <c r="K31" s="33"/>
      <c r="L31" s="33"/>
      <c r="M31" s="33"/>
      <c r="N31" s="33"/>
      <c r="O31" s="33"/>
      <c r="P31" s="33"/>
    </row>
    <row r="32" spans="1:16" x14ac:dyDescent="0.45">
      <c r="A32">
        <v>9560</v>
      </c>
      <c r="B32" s="31">
        <v>0.39300000000000002</v>
      </c>
      <c r="C32" s="31">
        <v>0.39100000000000001</v>
      </c>
      <c r="D32" s="31">
        <v>0.38900000000000001</v>
      </c>
      <c r="E32" s="31">
        <v>0.378</v>
      </c>
      <c r="F32" s="31">
        <v>0.376</v>
      </c>
      <c r="G32" s="31">
        <v>0.374</v>
      </c>
      <c r="K32" s="33"/>
      <c r="L32" s="33"/>
      <c r="M32" s="33"/>
      <c r="N32" s="33"/>
      <c r="O32" s="33"/>
      <c r="P32" s="33"/>
    </row>
    <row r="33" spans="1:16" x14ac:dyDescent="0.45">
      <c r="A33">
        <v>11282</v>
      </c>
      <c r="B33" s="31">
        <v>0.40300000000000002</v>
      </c>
      <c r="C33" s="31">
        <v>0.40100000000000002</v>
      </c>
      <c r="D33" s="31">
        <v>0.39900000000000002</v>
      </c>
      <c r="E33" s="31">
        <v>0.39200000000000002</v>
      </c>
      <c r="F33" s="31">
        <v>0.38600000000000001</v>
      </c>
      <c r="G33" s="31">
        <v>0.38400000000000001</v>
      </c>
      <c r="K33" s="33"/>
      <c r="L33" s="33"/>
      <c r="M33" s="33"/>
      <c r="N33" s="33"/>
      <c r="O33" s="33"/>
      <c r="P33" s="33"/>
    </row>
    <row r="34" spans="1:16" x14ac:dyDescent="0.45">
      <c r="A34">
        <v>18854</v>
      </c>
      <c r="B34" s="31">
        <v>0.41299999999999998</v>
      </c>
      <c r="C34" s="31">
        <v>0.41099999999999998</v>
      </c>
      <c r="D34" s="31">
        <v>0.40899999999999997</v>
      </c>
      <c r="E34" s="31">
        <v>0.40200000000000002</v>
      </c>
      <c r="F34" s="31">
        <v>0.4</v>
      </c>
      <c r="G34" s="31">
        <v>0.39400000000000002</v>
      </c>
      <c r="K34" s="33"/>
      <c r="L34" s="33"/>
      <c r="M34" s="33"/>
      <c r="N34" s="33"/>
      <c r="O34" s="33"/>
      <c r="P34" s="33"/>
    </row>
    <row r="35" spans="1:16" x14ac:dyDescent="0.45">
      <c r="A35">
        <v>20221</v>
      </c>
      <c r="B35" s="31">
        <v>0.42299999999999999</v>
      </c>
      <c r="C35" s="31">
        <v>0.42099999999999999</v>
      </c>
      <c r="D35" s="31">
        <v>0.41899999999999998</v>
      </c>
      <c r="E35" s="31">
        <v>0.41199999999999998</v>
      </c>
      <c r="F35" s="31">
        <v>0.41</v>
      </c>
      <c r="G35" s="31">
        <v>0.40400000000000003</v>
      </c>
      <c r="K35" s="33"/>
      <c r="L35" s="33"/>
      <c r="M35" s="33"/>
      <c r="N35" s="33"/>
      <c r="O35" s="33"/>
      <c r="P35" s="33"/>
    </row>
    <row r="36" spans="1:16" x14ac:dyDescent="0.45">
      <c r="A36">
        <v>22749</v>
      </c>
      <c r="B36" s="31">
        <v>0.43099999999999999</v>
      </c>
      <c r="C36" s="31">
        <v>0.43099999999999999</v>
      </c>
      <c r="D36" s="31">
        <v>0.42899999999999999</v>
      </c>
      <c r="E36" s="31">
        <v>0.42199999999999999</v>
      </c>
      <c r="F36" s="31">
        <v>0.42</v>
      </c>
      <c r="G36" s="31">
        <v>0.41599999999999998</v>
      </c>
      <c r="K36" s="33"/>
      <c r="L36" s="33"/>
      <c r="M36" s="33"/>
      <c r="N36" s="33"/>
      <c r="O36" s="33"/>
      <c r="P36" s="33"/>
    </row>
    <row r="37" spans="1:16" x14ac:dyDescent="0.45">
      <c r="A37">
        <v>25276</v>
      </c>
      <c r="B37" s="31">
        <v>0.441</v>
      </c>
      <c r="C37" s="31">
        <v>0.441</v>
      </c>
      <c r="D37" s="31">
        <v>0.439</v>
      </c>
      <c r="E37" s="31">
        <v>0.432</v>
      </c>
      <c r="F37" s="31">
        <v>0.43</v>
      </c>
      <c r="G37" s="31">
        <v>0.42799999999999999</v>
      </c>
      <c r="K37" s="33"/>
      <c r="L37" s="33"/>
      <c r="M37" s="33"/>
      <c r="N37" s="33"/>
      <c r="O37" s="33"/>
      <c r="P37" s="33"/>
    </row>
    <row r="38" spans="1:16" x14ac:dyDescent="0.45">
      <c r="A38">
        <v>25276</v>
      </c>
      <c r="B38" s="31">
        <v>0.45100000000000001</v>
      </c>
      <c r="C38" s="31">
        <v>0.45100000000000001</v>
      </c>
      <c r="D38" s="31">
        <v>0.44900000000000001</v>
      </c>
      <c r="E38" s="31">
        <v>0.442</v>
      </c>
      <c r="F38" s="31">
        <v>0.44</v>
      </c>
      <c r="G38" s="31">
        <v>0.438</v>
      </c>
      <c r="K38" s="33"/>
      <c r="L38" s="33"/>
      <c r="M38" s="33"/>
      <c r="N38" s="33"/>
      <c r="O38" s="33"/>
      <c r="P38" s="33"/>
    </row>
  </sheetData>
  <sheetProtection algorithmName="SHA-512" hashValue="PAG7dEVxcJvgw1OIHULqHsjxdABHEBSQ3Zq5C3RbJBJ27ljHLlr52lpO5Kl0az3xdwAjR8FK1xGgNose9DaNAQ==" saltValue="JtZiDERsjTTbSwmIGsZzVQ==" spinCount="100000" sheet="1" objects="1" scenarios="1"/>
  <mergeCells count="2">
    <mergeCell ref="A1:A2"/>
    <mergeCell ref="B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Simulateur</vt:lpstr>
      <vt:lpstr>feuille de calcul</vt:lpstr>
      <vt:lpstr>Não casado </vt:lpstr>
      <vt:lpstr>Casado único titular </vt:lpstr>
      <vt:lpstr>Casado dois titulares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Europages</dc:creator>
  <cp:lastModifiedBy>Elrick VALETTE</cp:lastModifiedBy>
  <cp:lastPrinted>2018-03-21T09:30:48Z</cp:lastPrinted>
  <dcterms:created xsi:type="dcterms:W3CDTF">2018-03-20T05:54:12Z</dcterms:created>
  <dcterms:modified xsi:type="dcterms:W3CDTF">2022-09-09T15:35:05Z</dcterms:modified>
</cp:coreProperties>
</file>